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50\Public\Zavod\Higijena\Novi dokumenti\Polen\IZVESTAJI\Izvestaji polen 2026\VRSAC POLEN 2026\1. Nedeljni izvestaj polen Vrsac 2026\"/>
    </mc:Choice>
  </mc:AlternateContent>
  <xr:revisionPtr revIDLastSave="0" documentId="13_ncr:1_{C3C13269-5325-47BA-9AE6-45A3BFF142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ned izv" sheetId="7" r:id="rId1"/>
    <sheet name="prognoza" sheetId="15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27" i="15"/>
  <c r="H26" i="15"/>
  <c r="H25" i="15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<sst xmlns="http://schemas.openxmlformats.org/spreadsheetml/2006/main" count="147" uniqueCount="120">
  <si>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</si>
  <si>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</si>
  <si>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</si>
  <si>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</si>
  <si>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</si>
  <si>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</si>
  <si>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</si>
  <si>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</si>
  <si>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</si>
  <si>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</si>
  <si>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</si>
  <si>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</si>
  <si>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</si>
  <si>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</si>
  <si>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</si>
  <si>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</si>
  <si>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</si>
  <si>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</si>
  <si>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</si>
  <si>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</si>
  <si>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</si>
  <si>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</si>
  <si>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</si>
  <si>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</si>
  <si>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</si>
  <si>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</si>
  <si>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</si>
  <si>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</si>
  <si>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</si>
  <si>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</si>
  <si>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</si>
  <si>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</si>
  <si>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</si>
  <si>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</si>
  <si>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</si>
  <si>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</si>
  <si>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</si>
  <si>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</si>
  <si>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</si>
  <si>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</si>
  <si>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</si>
  <si>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</si>
  <si>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</si>
  <si>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</si>
  <si>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</si>
  <si>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</si>
  <si>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</si>
  <si>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</si>
  <si>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</si>
  <si>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</si>
  <si>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</si>
  <si>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</si>
  <si>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</si>
  <si>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</si>
  <si>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</si>
  <si>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</si>
  <si>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</si>
  <si>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</si>
  <si>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</si>
  <si>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</si>
  <si>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</si>
  <si>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</si>
  <si>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</si>
  <si>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</si>
  <si>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</si>
  <si>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</si>
  <si>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</si>
  <si>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Габријела Трајковска,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</si>
  <si>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</si>
  <si>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</si>
  <si>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</si>
  <si>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</si>
  <si>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</si>
  <si>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</si>
  <si>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</si>
  <si>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</si>
  <si>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</si>
  <si>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</si>
  <si>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</si>
  <si>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</si>
  <si>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</si>
  <si>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</si>
  <si>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</si>
  <si>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</si>
  <si>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</si>
  <si>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</si>
  <si>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</si>
  <si>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t>АЛЕРГЕНИ ПОЛЕН У ВАЗДУХУ - ГРАД ВРШАЦ</t>
  </si>
  <si>
    <t>01- 262/4-2026 од 28.5.2026. године</t>
  </si>
  <si>
    <t>Доситејева бр.2, Вршац</t>
  </si>
  <si>
    <t>чемпреси</t>
  </si>
  <si>
    <t>умерена</t>
  </si>
  <si>
    <t>четинари</t>
  </si>
  <si>
    <t>слаба</t>
  </si>
  <si>
    <t>боквица</t>
  </si>
  <si>
    <t>слаба до умерена</t>
  </si>
  <si>
    <t>веома јака</t>
  </si>
  <si>
    <t>киселица</t>
  </si>
  <si>
    <t>умерена до јака</t>
  </si>
  <si>
    <t>липа</t>
  </si>
  <si>
    <t>веома слаба</t>
  </si>
  <si>
    <t>коприва</t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</si>
  <si>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 VPPS 2020 DC12V1A</t>
    </r>
  </si>
  <si>
    <t>Данијела Мићић</t>
  </si>
  <si>
    <t>конопља</t>
  </si>
  <si>
    <t>штир</t>
  </si>
  <si>
    <t>за недељу: 25/26</t>
  </si>
  <si>
    <t>17.6.2026.</t>
  </si>
  <si>
    <t>23.6.2026.</t>
  </si>
  <si>
    <t>Број извештаја: ПЛ 28</t>
  </si>
  <si>
    <t>Датум издавања: 25.6.2026.</t>
  </si>
  <si>
    <t>ИД број узорка: вш-2026-25/26</t>
  </si>
  <si>
    <t>18.6.2026.</t>
  </si>
  <si>
    <t>19.6.2026.</t>
  </si>
  <si>
    <t>20.6.2026.</t>
  </si>
  <si>
    <t>21.6.2026.</t>
  </si>
  <si>
    <t>22.6.2026.</t>
  </si>
  <si>
    <t>РЕЗУЛТАТИ ЗА ПЕРИОД ОД  17.6.2026.  ДО 23.6.2026. ГОДИНЕ                                                                         И ПРОГНОЗА ЗА НАРЕДНУ НЕДЕЉУ</t>
  </si>
  <si>
    <t>Др Снежана Ђурић</t>
  </si>
  <si>
    <t>амброзија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</si>
</sst>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2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47">
    <xf numFmtId="0" fontId="0" fillId="0" borderId="0" xfId="0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3" xfId="0" applyFont="1" applyBorder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8" fillId="0" borderId="23" xfId="0" applyFont="1" applyBorder="1"/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5" fillId="0" borderId="47" xfId="0" applyFont="1" applyBorder="1"/>
    <xf numFmtId="0" fontId="5" fillId="0" borderId="48" xfId="0" applyFont="1" applyBorder="1"/>
    <xf numFmtId="0" fontId="8" fillId="0" borderId="49" xfId="0" applyFont="1" applyBorder="1"/>
    <xf numFmtId="0" fontId="8" fillId="0" borderId="35" xfId="0" applyFont="1" applyBorder="1"/>
    <xf numFmtId="0" fontId="5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/>
    <xf numFmtId="0" fontId="1" fillId="0" borderId="32" xfId="42" applyBorder="1"/>
    <xf numFmtId="0" fontId="1" fillId="0" borderId="10" xfId="42" applyBorder="1"/>
    <xf numFmtId="0" fontId="1" fillId="0" borderId="13" xfId="42" applyBorder="1"/>
    <xf numFmtId="0" fontId="1" fillId="0" borderId="34" xfId="42" applyBorder="1"/>
    <xf numFmtId="0" fontId="1" fillId="0" borderId="13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1" xfId="42" applyBorder="1"/>
    <xf numFmtId="0" fontId="6" fillId="0" borderId="13" xfId="42" applyFont="1" applyBorder="1" applyAlignment="1">
      <alignment horizontal="right"/>
    </xf>
    <xf numFmtId="0" fontId="6" fillId="0" borderId="10" xfId="42" applyFont="1" applyBorder="1"/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5" fillId="0" borderId="21" xfId="42" applyFont="1" applyBorder="1"/>
    <xf numFmtId="0" fontId="6" fillId="0" borderId="13" xfId="42" applyFont="1" applyBorder="1"/>
    <xf numFmtId="0" fontId="6" fillId="0" borderId="0" xfId="42" applyFont="1" applyAlignment="1">
      <alignment horizontal="left"/>
    </xf>
    <xf numFmtId="0" fontId="5" fillId="24" borderId="13" xfId="42" applyFont="1" applyFill="1" applyBorder="1"/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7" borderId="13" xfId="42" applyFont="1" applyFill="1" applyBorder="1"/>
    <xf numFmtId="0" fontId="5" fillId="29" borderId="0" xfId="42" applyFont="1" applyFill="1" applyAlignment="1">
      <alignment horizontal="left"/>
    </xf>
    <xf numFmtId="0" fontId="5" fillId="25" borderId="22" xfId="42" applyFont="1" applyFill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1" fillId="0" borderId="23" xfId="42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1" fillId="0" borderId="33" xfId="42" applyBorder="1"/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37" fillId="0" borderId="0" xfId="42" applyFont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26" xfId="42" applyFont="1" applyBorder="1" applyAlignment="1">
      <alignment horizontal="left" vertical="center" wrapText="1"/>
    </xf>
    <xf numFmtId="14" fontId="4" fillId="0" borderId="26" xfId="42" applyNumberFormat="1" applyFont="1" applyBorder="1" applyAlignment="1">
      <alignment horizontal="center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2" fillId="0" borderId="0" xfId="0" applyFont="1"/>
    <xf numFmtId="0" fontId="8" fillId="0" borderId="21" xfId="0" applyFont="1" applyBorder="1" applyAlignment="1">
      <alignment horizontal="right"/>
    </xf>
    <xf numFmtId="0" fontId="9" fillId="0" borderId="23" xfId="0" applyFont="1" applyBorder="1"/>
    <xf numFmtId="1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0" fontId="0" fillId="0" borderId="23" xfId="0" applyBorder="1"/>
    <xf numFmtId="0" fontId="0" fillId="0" borderId="33" xfId="0" applyBorder="1"/>
    <xf numFmtId="0" fontId="34" fillId="0" borderId="23" xfId="0" applyFont="1" applyBorder="1"/>
    <xf numFmtId="0" fontId="5" fillId="0" borderId="22" xfId="0" applyFont="1" applyBorder="1"/>
    <xf numFmtId="14" fontId="4" fillId="0" borderId="27" xfId="42" applyNumberFormat="1" applyFont="1" applyBorder="1" applyAlignment="1">
      <alignment horizontal="center" vertical="center" wrapText="1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4" fontId="6" fillId="0" borderId="25" xfId="42" applyNumberFormat="1" applyFont="1" applyBorder="1" applyAlignment="1">
      <alignment horizontal="center" vertical="center" wrapText="1"/>
    </xf>
    <xf numFmtId="1" fontId="5" fillId="26" borderId="39" xfId="0" applyNumberFormat="1" applyFont="1" applyFill="1" applyBorder="1" applyAlignment="1">
      <alignment horizontal="center"/>
    </xf>
    <xf numFmtId="1" fontId="5" fillId="26" borderId="40" xfId="0" applyNumberFormat="1" applyFont="1" applyFill="1" applyBorder="1" applyAlignment="1">
      <alignment horizontal="center"/>
    </xf>
    <xf numFmtId="1" fontId="5" fillId="26" borderId="57" xfId="0" applyNumberFormat="1" applyFont="1" applyFill="1" applyBorder="1" applyAlignment="1">
      <alignment horizontal="center"/>
    </xf>
    <xf numFmtId="0" fontId="5" fillId="26" borderId="42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1" fontId="5" fillId="26" borderId="43" xfId="0" applyNumberFormat="1" applyFont="1" applyFill="1" applyBorder="1" applyAlignment="1">
      <alignment horizontal="center"/>
    </xf>
    <xf numFmtId="1" fontId="5" fillId="26" borderId="47" xfId="0" applyNumberFormat="1" applyFont="1" applyFill="1" applyBorder="1" applyAlignment="1">
      <alignment horizontal="center"/>
    </xf>
    <xf numFmtId="0" fontId="5" fillId="26" borderId="0" xfId="0" applyFont="1" applyFill="1" applyAlignment="1">
      <alignment horizontal="center"/>
    </xf>
    <xf numFmtId="1" fontId="5" fillId="26" borderId="42" xfId="0" applyNumberFormat="1" applyFont="1" applyFill="1" applyBorder="1" applyAlignment="1">
      <alignment horizontal="center"/>
    </xf>
    <xf numFmtId="1" fontId="5" fillId="26" borderId="53" xfId="0" applyNumberFormat="1" applyFont="1" applyFill="1" applyBorder="1" applyAlignment="1">
      <alignment horizontal="center"/>
    </xf>
    <xf numFmtId="0" fontId="5" fillId="25" borderId="42" xfId="0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/>
    </xf>
    <xf numFmtId="1" fontId="5" fillId="27" borderId="43" xfId="0" applyNumberFormat="1" applyFont="1" applyFill="1" applyBorder="1" applyAlignment="1">
      <alignment horizontal="center"/>
    </xf>
    <xf numFmtId="0" fontId="3" fillId="0" borderId="65" xfId="42" applyFont="1" applyBorder="1" applyAlignment="1">
      <alignment horizontal="left" vertical="center" wrapText="1"/>
    </xf>
    <xf numFmtId="0" fontId="3" fillId="0" borderId="25" xfId="42" applyFont="1" applyBorder="1"/>
    <xf numFmtId="0" fontId="3" fillId="0" borderId="25" xfId="42" applyFont="1" applyBorder="1" applyAlignment="1">
      <alignment horizontal="center" vertical="center" wrapText="1"/>
    </xf>
    <xf numFmtId="0" fontId="3" fillId="0" borderId="6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/>
    </xf>
    <xf numFmtId="0" fontId="3" fillId="0" borderId="27" xfId="42" applyFont="1" applyBorder="1" applyAlignment="1">
      <alignment horizontal="center" vertical="center" wrapText="1"/>
    </xf>
    <xf numFmtId="0" fontId="5" fillId="26" borderId="54" xfId="0" applyFont="1" applyFill="1" applyBorder="1" applyAlignment="1">
      <alignment horizontal="center"/>
    </xf>
    <xf numFmtId="0" fontId="5" fillId="26" borderId="40" xfId="0" applyFont="1" applyFill="1" applyBorder="1" applyAlignment="1">
      <alignment horizontal="center"/>
    </xf>
    <xf numFmtId="0" fontId="5" fillId="25" borderId="53" xfId="0" applyFont="1" applyFill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1" fontId="5" fillId="26" borderId="58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14" fontId="6" fillId="0" borderId="26" xfId="42" applyNumberFormat="1" applyFont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5-4C73-9D13-BCD612CA41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F5-4C73-9D13-BCD612CA41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F5-4C73-9D13-BCD612CA41F4}"/>
              </c:ext>
            </c:extLst>
          </c:dPt>
          <c:dLbls>
            <c:dLbl>
              <c:idx val="0"/>
              <c:layout>
                <c:manualLayout>
                  <c:x val="8.9231955714387759E-2"/>
                  <c:y val="5.3201921969470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5-4C73-9D13-BCD612CA41F4}"/>
                </c:ext>
              </c:extLst>
            </c:dLbl>
            <c:dLbl>
              <c:idx val="1"/>
              <c:layout>
                <c:manualLayout>
                  <c:x val="-0.10775664591762708"/>
                  <c:y val="0.102879035681424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5-4C73-9D13-BCD612CA41F4}"/>
                </c:ext>
              </c:extLst>
            </c:dLbl>
            <c:dLbl>
              <c:idx val="2"/>
              <c:layout>
                <c:manualLayout>
                  <c:x val="-7.6852448930517778E-2"/>
                  <c:y val="-0.2393896393903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5-4C73-9D13-BCD612CA41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prognoza!$G$25:$G$27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prognoza!$H$25:$H$27</c:f>
              <c:numCache>
                <c:formatCode>0.0%</c:formatCode>
                <c:ptCount val="3"/>
                <c:pt idx="0">
                  <c:v>0.42857142857142855</c:v>
                </c:pt>
                <c:pt idx="1">
                  <c:v>0.14285714285714285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5-4C73-9D13-BCD612CA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AB799F66-4318-480E-A026-1BD8747B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D325F21B-ECD8-42B3-B2A5-F2DA4751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8842AFFD-40AC-4BFB-9EC7-716F8D99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37DAF45C-6F90-4293-B6F8-EB63646F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EF1DDF34-2A32-4A1D-A8B2-27E4F73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FC116F0F-6E7C-4932-B74C-ED75733A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219E099A-DAF6-4DAB-B041-09A4362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5CFFCA7D-AD3B-4E92-B188-3ADF4095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2972D380-E876-460A-8E5B-E761BE47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7B38A26C-DAC7-4464-9BE0-F265EE00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D2406F4D-D0CB-4949-AB19-71636227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9C088FA0-591B-4EF1-972E-31D2DBC2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37</xdr:row>
      <xdr:rowOff>0</xdr:rowOff>
    </xdr:from>
    <xdr:to>
      <xdr:col>10</xdr:col>
      <xdr:colOff>447675</xdr:colOff>
      <xdr:row>37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CBD354CE-6DAD-4262-B2AA-52C6B8E1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27FD30A9-7510-4739-8A71-8DF9CBD9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0B8F8B07-3292-4D2F-99AD-38DDB494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E72E7400-9B98-472A-821C-B050AEFC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05B848CF-2F11-4707-9468-021BAB50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41180E75-140C-494A-AA5A-82A9A28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670DB8A2-72FF-49C5-B4EE-FB3CDF6B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6334C798-EC9A-47E0-8C87-6F9557AC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65D5A917-EF36-4378-B584-2A01E954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0B3BBD0A-102B-4F63-891C-0FB14FD8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BB1528DA-6225-439D-BD3A-FAD5E2CC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1EDD75CF-5BB2-4204-847B-D238E6D0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10A917CC-6381-4B7B-8513-F6F2CBE4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FA3E7A2-15A6-4FE9-BDC3-9C1C333B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694B8C64-8792-48C1-916F-EDE432A9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129B56F-D4C5-49FA-9EF3-8857C20F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EC12A985-D645-4E91-A406-93B9497F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2DB724BB-52DF-4A4E-B019-0817C7FC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48972712-81FC-4FC4-9F07-57708DBA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0C496D41-697E-4A8B-991F-5EF597C5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AA227828-ABBE-4BA8-B655-55A9C5FB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ADF99BB6-04E0-457E-921B-9B5F1644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35EB3A8F-8C43-4F0C-A3ED-FFF54AD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5AF3EA98-B48F-46EF-AD83-1A6AE24E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DD3C72B6-ADB9-4A77-9E83-56737E42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6D276814-5FBB-488D-9551-CFA4D9CF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33F7DB89-74DE-4390-921F-5D16C987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250825</xdr:colOff>
      <xdr:row>26</xdr:row>
      <xdr:rowOff>57150</xdr:rowOff>
    </xdr:from>
    <xdr:to>
      <xdr:col>4</xdr:col>
      <xdr:colOff>479425</xdr:colOff>
      <xdr:row>26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0BF072C3-9A6B-4771-A097-7D7E1C323E55}"/>
            </a:ext>
          </a:extLst>
        </xdr:cNvPr>
        <xdr:cNvSpPr>
          <a:spLocks noChangeArrowheads="1"/>
        </xdr:cNvSpPr>
      </xdr:nvSpPr>
      <xdr:spPr bwMode="auto">
        <a:xfrm rot="10800000">
          <a:off x="3883025" y="4815417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25</xdr:row>
      <xdr:rowOff>57150</xdr:rowOff>
    </xdr:from>
    <xdr:to>
      <xdr:col>4</xdr:col>
      <xdr:colOff>533400</xdr:colOff>
      <xdr:row>25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E116B085-9445-4F5B-97A8-BE58D99FA72A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23</xdr:row>
      <xdr:rowOff>180975</xdr:rowOff>
    </xdr:from>
    <xdr:to>
      <xdr:col>4</xdr:col>
      <xdr:colOff>485775</xdr:colOff>
      <xdr:row>24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0C0C3326-107F-48EB-9784-736F9508BD44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22</xdr:row>
      <xdr:rowOff>57150</xdr:rowOff>
    </xdr:from>
    <xdr:to>
      <xdr:col>11</xdr:col>
      <xdr:colOff>609600</xdr:colOff>
      <xdr:row>26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E532D865-C815-411B-807C-B094BDE52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279401</xdr:colOff>
      <xdr:row>14</xdr:row>
      <xdr:rowOff>59267</xdr:rowOff>
    </xdr:from>
    <xdr:to>
      <xdr:col>11</xdr:col>
      <xdr:colOff>508001</xdr:colOff>
      <xdr:row>14</xdr:row>
      <xdr:rowOff>187537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25CBB63E-A338-4F51-BBEC-D432B92FF83B}"/>
            </a:ext>
          </a:extLst>
        </xdr:cNvPr>
        <xdr:cNvSpPr>
          <a:spLocks noChangeArrowheads="1"/>
        </xdr:cNvSpPr>
      </xdr:nvSpPr>
      <xdr:spPr bwMode="auto">
        <a:xfrm>
          <a:off x="8195734" y="28194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12</xdr:row>
      <xdr:rowOff>76200</xdr:rowOff>
    </xdr:from>
    <xdr:to>
      <xdr:col>11</xdr:col>
      <xdr:colOff>557742</xdr:colOff>
      <xdr:row>12</xdr:row>
      <xdr:rowOff>169333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1395197C-8A97-4014-A2E2-13C3DD55FD32}"/>
            </a:ext>
          </a:extLst>
        </xdr:cNvPr>
        <xdr:cNvSpPr>
          <a:spLocks noChangeArrowheads="1"/>
        </xdr:cNvSpPr>
      </xdr:nvSpPr>
      <xdr:spPr bwMode="auto">
        <a:xfrm>
          <a:off x="8178800" y="2345267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279401</xdr:colOff>
      <xdr:row>13</xdr:row>
      <xdr:rowOff>50800</xdr:rowOff>
    </xdr:from>
    <xdr:to>
      <xdr:col>11</xdr:col>
      <xdr:colOff>508001</xdr:colOff>
      <xdr:row>13</xdr:row>
      <xdr:rowOff>174625</xdr:rowOff>
    </xdr:to>
    <xdr:sp macro="" textlink="">
      <xdr:nvSpPr>
        <xdr:cNvPr id="58" name="AutoShape 5">
          <a:extLst>
            <a:ext uri="{FF2B5EF4-FFF2-40B4-BE49-F238E27FC236}">
              <a16:creationId xmlns:a16="http://schemas.microsoft.com/office/drawing/2014/main" id="{688B5B99-A69D-44E0-B9F7-E84B06E17E44}"/>
            </a:ext>
          </a:extLst>
        </xdr:cNvPr>
        <xdr:cNvSpPr>
          <a:spLocks noChangeArrowheads="1"/>
        </xdr:cNvSpPr>
      </xdr:nvSpPr>
      <xdr:spPr bwMode="auto">
        <a:xfrm rot="10800000">
          <a:off x="8195734" y="2565400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279401</xdr:colOff>
      <xdr:row>15</xdr:row>
      <xdr:rowOff>50800</xdr:rowOff>
    </xdr:from>
    <xdr:to>
      <xdr:col>11</xdr:col>
      <xdr:colOff>508001</xdr:colOff>
      <xdr:row>15</xdr:row>
      <xdr:rowOff>174625</xdr:rowOff>
    </xdr:to>
    <xdr:sp macro="" textlink="">
      <xdr:nvSpPr>
        <xdr:cNvPr id="45" name="AutoShape 5">
          <a:extLst>
            <a:ext uri="{FF2B5EF4-FFF2-40B4-BE49-F238E27FC236}">
              <a16:creationId xmlns:a16="http://schemas.microsoft.com/office/drawing/2014/main" id="{10D28933-4BB1-462A-981F-B52BB65094AA}"/>
            </a:ext>
          </a:extLst>
        </xdr:cNvPr>
        <xdr:cNvSpPr>
          <a:spLocks noChangeArrowheads="1"/>
        </xdr:cNvSpPr>
      </xdr:nvSpPr>
      <xdr:spPr bwMode="auto">
        <a:xfrm rot="10800000">
          <a:off x="8195734" y="2565400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279401</xdr:colOff>
      <xdr:row>16</xdr:row>
      <xdr:rowOff>50800</xdr:rowOff>
    </xdr:from>
    <xdr:to>
      <xdr:col>11</xdr:col>
      <xdr:colOff>508001</xdr:colOff>
      <xdr:row>16</xdr:row>
      <xdr:rowOff>174625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D8F06414-FE8B-4398-B9BB-F3A91098B390}"/>
            </a:ext>
          </a:extLst>
        </xdr:cNvPr>
        <xdr:cNvSpPr>
          <a:spLocks noChangeArrowheads="1"/>
        </xdr:cNvSpPr>
      </xdr:nvSpPr>
      <xdr:spPr bwMode="auto">
        <a:xfrm rot="10800000">
          <a:off x="8195734" y="2565400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17</xdr:row>
      <xdr:rowOff>76200</xdr:rowOff>
    </xdr:from>
    <xdr:to>
      <xdr:col>11</xdr:col>
      <xdr:colOff>516467</xdr:colOff>
      <xdr:row>17</xdr:row>
      <xdr:rowOff>204470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75DF4FE5-E5EA-4494-8F30-1DF1EB8C2549}"/>
            </a:ext>
          </a:extLst>
        </xdr:cNvPr>
        <xdr:cNvSpPr>
          <a:spLocks noChangeArrowheads="1"/>
        </xdr:cNvSpPr>
      </xdr:nvSpPr>
      <xdr:spPr bwMode="auto">
        <a:xfrm>
          <a:off x="8204200" y="2836333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18</xdr:row>
      <xdr:rowOff>76200</xdr:rowOff>
    </xdr:from>
    <xdr:to>
      <xdr:col>11</xdr:col>
      <xdr:colOff>516467</xdr:colOff>
      <xdr:row>18</xdr:row>
      <xdr:rowOff>204470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7B9716AB-4C13-49BF-8E0E-C80ED6112AED}"/>
            </a:ext>
          </a:extLst>
        </xdr:cNvPr>
        <xdr:cNvSpPr>
          <a:spLocks noChangeArrowheads="1"/>
        </xdr:cNvSpPr>
      </xdr:nvSpPr>
      <xdr:spPr bwMode="auto">
        <a:xfrm>
          <a:off x="8204200" y="2836333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19</xdr:row>
      <xdr:rowOff>76200</xdr:rowOff>
    </xdr:from>
    <xdr:to>
      <xdr:col>11</xdr:col>
      <xdr:colOff>516467</xdr:colOff>
      <xdr:row>19</xdr:row>
      <xdr:rowOff>204470</xdr:rowOff>
    </xdr:to>
    <xdr:sp macro="" textlink="">
      <xdr:nvSpPr>
        <xdr:cNvPr id="49" name="AutoShape 7">
          <a:extLst>
            <a:ext uri="{FF2B5EF4-FFF2-40B4-BE49-F238E27FC236}">
              <a16:creationId xmlns:a16="http://schemas.microsoft.com/office/drawing/2014/main" id="{5CDE773F-F6BF-4B14-BE82-3A05659C0DCC}"/>
            </a:ext>
          </a:extLst>
        </xdr:cNvPr>
        <xdr:cNvSpPr>
          <a:spLocks noChangeArrowheads="1"/>
        </xdr:cNvSpPr>
      </xdr:nvSpPr>
      <xdr:spPr bwMode="auto">
        <a:xfrm>
          <a:off x="8204200" y="2836333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21</xdr:row>
      <xdr:rowOff>76200</xdr:rowOff>
    </xdr:from>
    <xdr:to>
      <xdr:col>11</xdr:col>
      <xdr:colOff>516467</xdr:colOff>
      <xdr:row>21</xdr:row>
      <xdr:rowOff>204470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121AD103-E97B-49B1-85C9-7E7C6C3290DA}"/>
            </a:ext>
          </a:extLst>
        </xdr:cNvPr>
        <xdr:cNvSpPr>
          <a:spLocks noChangeArrowheads="1"/>
        </xdr:cNvSpPr>
      </xdr:nvSpPr>
      <xdr:spPr bwMode="auto">
        <a:xfrm>
          <a:off x="8204200" y="2836333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20</xdr:row>
      <xdr:rowOff>76200</xdr:rowOff>
    </xdr:from>
    <xdr:to>
      <xdr:col>11</xdr:col>
      <xdr:colOff>557742</xdr:colOff>
      <xdr:row>20</xdr:row>
      <xdr:rowOff>169333</xdr:rowOff>
    </xdr:to>
    <xdr:sp macro="" textlink="">
      <xdr:nvSpPr>
        <xdr:cNvPr id="51" name="AutoShape 6">
          <a:extLst>
            <a:ext uri="{FF2B5EF4-FFF2-40B4-BE49-F238E27FC236}">
              <a16:creationId xmlns:a16="http://schemas.microsoft.com/office/drawing/2014/main" id="{34B40EB3-4DFC-46AF-958C-796229964B61}"/>
            </a:ext>
          </a:extLst>
        </xdr:cNvPr>
        <xdr:cNvSpPr>
          <a:spLocks noChangeArrowheads="1"/>
        </xdr:cNvSpPr>
      </xdr:nvSpPr>
      <xdr:spPr bwMode="auto">
        <a:xfrm>
          <a:off x="8178800" y="2345267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opLeftCell="A19" zoomScale="80" zoomScaleNormal="80" zoomScaleSheetLayoutView="80" workbookViewId="0">
      <selection activeCell="B40" sqref="B40:H40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4.77734375" customWidth="1"/>
  </cols>
  <sheetData>
    <row r="1" spans="1:10" s="14" customFormat="1" ht="13.8" x14ac:dyDescent="0.25">
      <c r="A1" s="3"/>
      <c r="B1" s="7"/>
      <c r="C1" s="8"/>
      <c r="D1" s="8"/>
      <c r="E1" s="8"/>
      <c r="F1" s="8"/>
      <c r="G1" s="9"/>
      <c r="H1" s="203" t="s">
        <v>73</v>
      </c>
      <c r="I1" s="204"/>
      <c r="J1" s="205"/>
    </row>
    <row r="2" spans="1:10" s="14" customFormat="1" ht="13.8" x14ac:dyDescent="0.25">
      <c r="A2" s="4"/>
      <c r="B2" s="118" t="s">
        <v>0</v>
      </c>
      <c r="C2" s="119"/>
      <c r="D2" s="119"/>
      <c r="E2" s="119"/>
      <c r="F2" s="119"/>
      <c r="G2" s="10"/>
      <c r="H2" s="206"/>
      <c r="I2" s="207"/>
      <c r="J2" s="208"/>
    </row>
    <row r="3" spans="1:10" s="14" customFormat="1" ht="13.8" x14ac:dyDescent="0.25">
      <c r="A3" s="4"/>
      <c r="B3" s="118" t="s">
        <v>1</v>
      </c>
      <c r="C3" s="119"/>
      <c r="D3" s="119"/>
      <c r="E3" s="119"/>
      <c r="F3" s="119"/>
      <c r="G3" s="10"/>
      <c r="H3" s="206"/>
      <c r="I3" s="207"/>
      <c r="J3" s="208"/>
    </row>
    <row r="4" spans="1:10" s="14" customFormat="1" ht="13.8" x14ac:dyDescent="0.25">
      <c r="A4" s="4"/>
      <c r="B4" s="118" t="s">
        <v>76</v>
      </c>
      <c r="C4" s="119"/>
      <c r="D4" s="119"/>
      <c r="E4" s="119"/>
      <c r="F4" s="119"/>
      <c r="G4" s="10"/>
      <c r="H4" s="206"/>
      <c r="I4" s="207"/>
      <c r="J4" s="208"/>
    </row>
    <row r="5" spans="1:10" s="14" customFormat="1" ht="13.8" x14ac:dyDescent="0.25">
      <c r="A5" s="4"/>
      <c r="B5" s="118" t="s">
        <v>77</v>
      </c>
      <c r="C5" s="119"/>
      <c r="D5" s="119"/>
      <c r="E5" s="119"/>
      <c r="F5" s="119"/>
      <c r="G5" s="10"/>
      <c r="H5" s="206"/>
      <c r="I5" s="207"/>
      <c r="J5" s="208"/>
    </row>
    <row r="6" spans="1:10" s="14" customFormat="1" ht="8.25" customHeight="1" x14ac:dyDescent="0.25">
      <c r="A6" s="12"/>
      <c r="B6" s="15"/>
      <c r="C6" s="119"/>
      <c r="D6" s="119"/>
      <c r="E6" s="119"/>
      <c r="F6" s="119"/>
      <c r="G6" s="11"/>
      <c r="H6" s="209"/>
      <c r="I6" s="210"/>
      <c r="J6" s="211"/>
    </row>
    <row r="7" spans="1:10" ht="13.5" customHeight="1" x14ac:dyDescent="0.25">
      <c r="A7" s="224" t="s">
        <v>2</v>
      </c>
      <c r="B7" s="225"/>
      <c r="C7" s="225"/>
      <c r="D7" s="225"/>
      <c r="E7" s="225"/>
      <c r="F7" s="225"/>
      <c r="G7" s="226"/>
      <c r="H7" s="35" t="s">
        <v>109</v>
      </c>
      <c r="I7" s="36"/>
      <c r="J7" s="39"/>
    </row>
    <row r="8" spans="1:10" ht="15.6" x14ac:dyDescent="0.3">
      <c r="A8" s="45" t="s">
        <v>106</v>
      </c>
      <c r="B8" s="120" t="s">
        <v>68</v>
      </c>
      <c r="C8" s="121" t="s">
        <v>107</v>
      </c>
      <c r="D8" s="119" t="s">
        <v>3</v>
      </c>
      <c r="E8" s="121" t="s">
        <v>108</v>
      </c>
      <c r="F8" s="118" t="s">
        <v>4</v>
      </c>
      <c r="H8" s="35" t="s">
        <v>110</v>
      </c>
      <c r="I8" s="36"/>
      <c r="J8" s="39"/>
    </row>
    <row r="9" spans="1:10" ht="16.5" customHeight="1" x14ac:dyDescent="0.25">
      <c r="A9" s="46" t="s">
        <v>69</v>
      </c>
      <c r="B9" s="227" t="s">
        <v>88</v>
      </c>
      <c r="C9" s="228"/>
      <c r="D9" s="228"/>
      <c r="E9" s="228"/>
      <c r="F9" s="228"/>
      <c r="G9" s="229"/>
      <c r="H9" s="42" t="s">
        <v>111</v>
      </c>
      <c r="I9" s="43"/>
      <c r="J9" s="44"/>
    </row>
    <row r="10" spans="1:10" s="14" customFormat="1" ht="13.8" x14ac:dyDescent="0.25">
      <c r="A10" s="215"/>
      <c r="B10" s="216"/>
      <c r="C10" s="216"/>
      <c r="D10" s="216"/>
      <c r="E10" s="230" t="s">
        <v>42</v>
      </c>
      <c r="F10" s="231"/>
      <c r="G10" s="231"/>
      <c r="H10" s="37" t="s">
        <v>89</v>
      </c>
      <c r="I10" s="37"/>
      <c r="J10" s="40"/>
    </row>
    <row r="11" spans="1:10" ht="14.25" customHeight="1" thickBot="1" x14ac:dyDescent="0.35">
      <c r="A11" s="134" t="s">
        <v>102</v>
      </c>
      <c r="B11" s="18"/>
      <c r="C11" s="18"/>
      <c r="D11" s="24"/>
      <c r="E11" s="232"/>
      <c r="F11" s="233"/>
      <c r="G11" s="233"/>
      <c r="H11" s="38"/>
      <c r="I11" s="38"/>
      <c r="J11" s="41"/>
    </row>
    <row r="12" spans="1:10" x14ac:dyDescent="0.25">
      <c r="A12" s="217" t="s">
        <v>5</v>
      </c>
      <c r="B12" s="218"/>
      <c r="C12" s="218"/>
      <c r="D12" s="218"/>
      <c r="E12" s="218"/>
      <c r="F12" s="218"/>
      <c r="G12" s="218"/>
      <c r="H12" s="218"/>
      <c r="I12" s="218"/>
      <c r="J12" s="219"/>
    </row>
    <row r="13" spans="1:10" ht="13.8" thickBot="1" x14ac:dyDescent="0.3">
      <c r="A13" s="212" t="s">
        <v>48</v>
      </c>
      <c r="B13" s="213"/>
      <c r="C13" s="213"/>
      <c r="D13" s="213"/>
      <c r="E13" s="213"/>
      <c r="F13" s="213"/>
      <c r="G13" s="213"/>
      <c r="H13" s="213"/>
      <c r="I13" s="213"/>
      <c r="J13" s="214"/>
    </row>
    <row r="14" spans="1:10" ht="18.75" customHeight="1" thickBot="1" x14ac:dyDescent="0.3">
      <c r="A14" s="187" t="s">
        <v>6</v>
      </c>
      <c r="B14" s="234" t="s">
        <v>41</v>
      </c>
      <c r="C14" s="235"/>
      <c r="D14" s="235"/>
      <c r="E14" s="235"/>
      <c r="F14" s="235"/>
      <c r="G14" s="235"/>
      <c r="H14" s="235"/>
      <c r="I14" s="235"/>
      <c r="J14" s="236"/>
    </row>
    <row r="15" spans="1:10" ht="16.5" customHeight="1" thickBot="1" x14ac:dyDescent="0.3">
      <c r="A15" s="187"/>
      <c r="B15" s="117" t="s">
        <v>107</v>
      </c>
      <c r="C15" s="117" t="s">
        <v>112</v>
      </c>
      <c r="D15" s="117" t="s">
        <v>113</v>
      </c>
      <c r="E15" s="117" t="s">
        <v>114</v>
      </c>
      <c r="F15" s="117" t="s">
        <v>115</v>
      </c>
      <c r="G15" s="117" t="s">
        <v>116</v>
      </c>
      <c r="H15" s="117" t="s">
        <v>108</v>
      </c>
      <c r="I15" s="237" t="s">
        <v>62</v>
      </c>
      <c r="J15" s="205"/>
    </row>
    <row r="16" spans="1:10" ht="15" customHeight="1" x14ac:dyDescent="0.25">
      <c r="A16" s="20" t="s">
        <v>8</v>
      </c>
      <c r="B16" s="147"/>
      <c r="C16" s="148"/>
      <c r="D16" s="148"/>
      <c r="E16" s="148"/>
      <c r="F16" s="148"/>
      <c r="G16" s="148"/>
      <c r="H16" s="149"/>
      <c r="I16" s="238">
        <f t="shared" ref="I16" si="0">SUM(B16:H16)</f>
        <v>0</v>
      </c>
      <c r="J16" s="239"/>
    </row>
    <row r="17" spans="1:11" ht="15" customHeight="1" x14ac:dyDescent="0.25">
      <c r="A17" s="21" t="s">
        <v>9</v>
      </c>
      <c r="B17" s="150"/>
      <c r="C17" s="151"/>
      <c r="D17" s="152"/>
      <c r="E17" s="152"/>
      <c r="F17" s="152"/>
      <c r="G17" s="152"/>
      <c r="H17" s="153"/>
      <c r="I17" s="201">
        <f t="shared" ref="I17:I41" si="1">SUM(B17:H17)</f>
        <v>0</v>
      </c>
      <c r="J17" s="202"/>
    </row>
    <row r="18" spans="1:11" ht="15" customHeight="1" x14ac:dyDescent="0.25">
      <c r="A18" s="21" t="s">
        <v>10</v>
      </c>
      <c r="B18" s="150"/>
      <c r="C18" s="151"/>
      <c r="D18" s="136">
        <v>1</v>
      </c>
      <c r="E18" s="136">
        <v>1</v>
      </c>
      <c r="F18" s="154"/>
      <c r="G18" s="152"/>
      <c r="H18" s="153"/>
      <c r="I18" s="201">
        <f t="shared" si="1"/>
        <v>2</v>
      </c>
      <c r="J18" s="202"/>
    </row>
    <row r="19" spans="1:11" ht="15" customHeight="1" x14ac:dyDescent="0.25">
      <c r="A19" s="21" t="s">
        <v>11</v>
      </c>
      <c r="B19" s="155"/>
      <c r="C19" s="152"/>
      <c r="D19" s="152"/>
      <c r="E19" s="152"/>
      <c r="F19" s="152"/>
      <c r="G19" s="152"/>
      <c r="H19" s="153"/>
      <c r="I19" s="201">
        <f t="shared" si="1"/>
        <v>0</v>
      </c>
      <c r="J19" s="202"/>
    </row>
    <row r="20" spans="1:11" ht="15" customHeight="1" x14ac:dyDescent="0.25">
      <c r="A20" s="21" t="s">
        <v>12</v>
      </c>
      <c r="B20" s="150"/>
      <c r="C20" s="151"/>
      <c r="D20" s="152"/>
      <c r="E20" s="152"/>
      <c r="F20" s="152"/>
      <c r="G20" s="152"/>
      <c r="H20" s="153"/>
      <c r="I20" s="201">
        <f t="shared" si="1"/>
        <v>0</v>
      </c>
      <c r="J20" s="202"/>
    </row>
    <row r="21" spans="1:11" ht="15" customHeight="1" x14ac:dyDescent="0.25">
      <c r="A21" s="21" t="s">
        <v>13</v>
      </c>
      <c r="B21" s="138">
        <v>1</v>
      </c>
      <c r="C21" s="136">
        <v>2</v>
      </c>
      <c r="D21" s="152"/>
      <c r="E21" s="152"/>
      <c r="F21" s="152"/>
      <c r="G21" s="136">
        <v>1</v>
      </c>
      <c r="H21" s="153"/>
      <c r="I21" s="201">
        <f t="shared" si="1"/>
        <v>4</v>
      </c>
      <c r="J21" s="202"/>
    </row>
    <row r="22" spans="1:11" ht="15" customHeight="1" x14ac:dyDescent="0.25">
      <c r="A22" s="21" t="s">
        <v>14</v>
      </c>
      <c r="B22" s="155"/>
      <c r="C22" s="152"/>
      <c r="D22" s="152"/>
      <c r="E22" s="152"/>
      <c r="F22" s="152"/>
      <c r="G22" s="152"/>
      <c r="H22" s="153"/>
      <c r="I22" s="201">
        <f t="shared" si="1"/>
        <v>0</v>
      </c>
      <c r="J22" s="202"/>
    </row>
    <row r="23" spans="1:11" ht="15" customHeight="1" x14ac:dyDescent="0.25">
      <c r="A23" s="21" t="s">
        <v>15</v>
      </c>
      <c r="B23" s="155"/>
      <c r="C23" s="136">
        <v>1</v>
      </c>
      <c r="D23" s="136">
        <v>1</v>
      </c>
      <c r="E23" s="152"/>
      <c r="F23" s="152"/>
      <c r="G23" s="136">
        <v>1</v>
      </c>
      <c r="H23" s="153"/>
      <c r="I23" s="201">
        <f t="shared" si="1"/>
        <v>3</v>
      </c>
      <c r="J23" s="202"/>
      <c r="K23" s="32"/>
    </row>
    <row r="24" spans="1:11" ht="15" customHeight="1" x14ac:dyDescent="0.25">
      <c r="A24" s="21" t="s">
        <v>16</v>
      </c>
      <c r="B24" s="150"/>
      <c r="C24" s="151"/>
      <c r="D24" s="151"/>
      <c r="E24" s="151"/>
      <c r="F24" s="151"/>
      <c r="G24" s="151"/>
      <c r="H24" s="153"/>
      <c r="I24" s="201">
        <f t="shared" si="1"/>
        <v>0</v>
      </c>
      <c r="J24" s="202"/>
      <c r="K24" s="32"/>
    </row>
    <row r="25" spans="1:11" ht="15" customHeight="1" x14ac:dyDescent="0.25">
      <c r="A25" s="21" t="s">
        <v>17</v>
      </c>
      <c r="B25" s="157">
        <v>1</v>
      </c>
      <c r="C25" s="158">
        <v>1</v>
      </c>
      <c r="D25" s="136">
        <v>1</v>
      </c>
      <c r="E25" s="136">
        <v>3</v>
      </c>
      <c r="F25" s="136">
        <v>2</v>
      </c>
      <c r="G25" s="136">
        <v>1</v>
      </c>
      <c r="H25" s="137">
        <v>1</v>
      </c>
      <c r="I25" s="201">
        <f t="shared" si="1"/>
        <v>10</v>
      </c>
      <c r="J25" s="202"/>
      <c r="K25" s="32"/>
    </row>
    <row r="26" spans="1:11" ht="15" customHeight="1" x14ac:dyDescent="0.25">
      <c r="A26" s="21" t="s">
        <v>18</v>
      </c>
      <c r="B26" s="155"/>
      <c r="C26" s="152"/>
      <c r="D26" s="152"/>
      <c r="E26" s="152"/>
      <c r="F26" s="152"/>
      <c r="G26" s="152"/>
      <c r="H26" s="153"/>
      <c r="I26" s="201">
        <f t="shared" si="1"/>
        <v>0</v>
      </c>
      <c r="J26" s="202"/>
      <c r="K26" s="33"/>
    </row>
    <row r="27" spans="1:11" ht="15" customHeight="1" x14ac:dyDescent="0.25">
      <c r="A27" s="21" t="s">
        <v>19</v>
      </c>
      <c r="B27" s="155"/>
      <c r="C27" s="152"/>
      <c r="D27" s="152"/>
      <c r="E27" s="152"/>
      <c r="F27" s="152"/>
      <c r="G27" s="152"/>
      <c r="H27" s="153"/>
      <c r="I27" s="201">
        <f t="shared" si="1"/>
        <v>0</v>
      </c>
      <c r="J27" s="202"/>
    </row>
    <row r="28" spans="1:11" ht="15" customHeight="1" x14ac:dyDescent="0.25">
      <c r="A28" s="21" t="s">
        <v>20</v>
      </c>
      <c r="B28" s="155"/>
      <c r="C28" s="152"/>
      <c r="D28" s="152"/>
      <c r="E28" s="152"/>
      <c r="F28" s="152"/>
      <c r="G28" s="152"/>
      <c r="H28" s="153"/>
      <c r="I28" s="201">
        <f t="shared" si="1"/>
        <v>0</v>
      </c>
      <c r="J28" s="202"/>
    </row>
    <row r="29" spans="1:11" ht="15" customHeight="1" x14ac:dyDescent="0.25">
      <c r="A29" s="21" t="s">
        <v>21</v>
      </c>
      <c r="B29" s="155"/>
      <c r="C29" s="152"/>
      <c r="D29" s="152"/>
      <c r="E29" s="152"/>
      <c r="F29" s="152"/>
      <c r="G29" s="152"/>
      <c r="H29" s="153"/>
      <c r="I29" s="201">
        <f t="shared" si="1"/>
        <v>0</v>
      </c>
      <c r="J29" s="202"/>
    </row>
    <row r="30" spans="1:11" ht="15" customHeight="1" x14ac:dyDescent="0.25">
      <c r="A30" s="21" t="s">
        <v>22</v>
      </c>
      <c r="B30" s="138">
        <v>2</v>
      </c>
      <c r="C30" s="136">
        <v>1</v>
      </c>
      <c r="D30" s="152"/>
      <c r="E30" s="136">
        <v>1</v>
      </c>
      <c r="F30" s="136">
        <v>1</v>
      </c>
      <c r="G30" s="136">
        <v>3</v>
      </c>
      <c r="H30" s="153"/>
      <c r="I30" s="201">
        <f t="shared" si="1"/>
        <v>8</v>
      </c>
      <c r="J30" s="202"/>
    </row>
    <row r="31" spans="1:11" ht="15" customHeight="1" x14ac:dyDescent="0.25">
      <c r="A31" s="21" t="s">
        <v>23</v>
      </c>
      <c r="B31" s="138">
        <v>3</v>
      </c>
      <c r="C31" s="136">
        <v>4</v>
      </c>
      <c r="D31" s="136">
        <v>3</v>
      </c>
      <c r="E31" s="136">
        <v>8</v>
      </c>
      <c r="F31" s="136">
        <v>2</v>
      </c>
      <c r="G31" s="136">
        <v>4</v>
      </c>
      <c r="H31" s="137">
        <v>3</v>
      </c>
      <c r="I31" s="201">
        <f t="shared" si="1"/>
        <v>27</v>
      </c>
      <c r="J31" s="202"/>
    </row>
    <row r="32" spans="1:11" ht="15" customHeight="1" x14ac:dyDescent="0.25">
      <c r="A32" s="21" t="s">
        <v>24</v>
      </c>
      <c r="B32" s="155"/>
      <c r="C32" s="152"/>
      <c r="D32" s="152"/>
      <c r="E32" s="152"/>
      <c r="F32" s="152"/>
      <c r="G32" s="152"/>
      <c r="H32" s="153"/>
      <c r="I32" s="201">
        <f t="shared" si="1"/>
        <v>0</v>
      </c>
      <c r="J32" s="202"/>
    </row>
    <row r="33" spans="1:10" ht="15" customHeight="1" x14ac:dyDescent="0.25">
      <c r="A33" s="21" t="s">
        <v>25</v>
      </c>
      <c r="B33" s="138">
        <v>9</v>
      </c>
      <c r="C33" s="136">
        <v>39</v>
      </c>
      <c r="D33" s="159">
        <v>63</v>
      </c>
      <c r="E33" s="159">
        <v>72</v>
      </c>
      <c r="F33" s="136">
        <v>39</v>
      </c>
      <c r="G33" s="136">
        <v>10</v>
      </c>
      <c r="H33" s="137">
        <v>13</v>
      </c>
      <c r="I33" s="201">
        <f t="shared" si="1"/>
        <v>245</v>
      </c>
      <c r="J33" s="202"/>
    </row>
    <row r="34" spans="1:10" ht="15" customHeight="1" x14ac:dyDescent="0.25">
      <c r="A34" s="21" t="s">
        <v>26</v>
      </c>
      <c r="B34" s="155"/>
      <c r="C34" s="152"/>
      <c r="D34" s="152"/>
      <c r="E34" s="152"/>
      <c r="F34" s="152"/>
      <c r="G34" s="152"/>
      <c r="H34" s="153"/>
      <c r="I34" s="201">
        <f t="shared" si="1"/>
        <v>0</v>
      </c>
      <c r="J34" s="202"/>
    </row>
    <row r="35" spans="1:10" ht="15" customHeight="1" x14ac:dyDescent="0.25">
      <c r="A35" s="21" t="s">
        <v>27</v>
      </c>
      <c r="B35" s="155"/>
      <c r="C35" s="152"/>
      <c r="D35" s="152"/>
      <c r="E35" s="152"/>
      <c r="F35" s="152"/>
      <c r="G35" s="152"/>
      <c r="H35" s="153"/>
      <c r="I35" s="201">
        <f t="shared" si="1"/>
        <v>0</v>
      </c>
      <c r="J35" s="202"/>
    </row>
    <row r="36" spans="1:10" ht="15" customHeight="1" x14ac:dyDescent="0.25">
      <c r="A36" s="21" t="s">
        <v>28</v>
      </c>
      <c r="B36" s="155"/>
      <c r="C36" s="136">
        <v>1</v>
      </c>
      <c r="D36" s="136">
        <v>4</v>
      </c>
      <c r="E36" s="136">
        <v>2</v>
      </c>
      <c r="F36" s="136">
        <v>1</v>
      </c>
      <c r="G36" s="136">
        <v>1</v>
      </c>
      <c r="H36" s="137">
        <v>1</v>
      </c>
      <c r="I36" s="201">
        <f t="shared" si="1"/>
        <v>10</v>
      </c>
      <c r="J36" s="202"/>
    </row>
    <row r="37" spans="1:10" ht="15" customHeight="1" x14ac:dyDescent="0.25">
      <c r="A37" s="21" t="s">
        <v>29</v>
      </c>
      <c r="B37" s="155"/>
      <c r="C37" s="152"/>
      <c r="D37" s="152"/>
      <c r="E37" s="152"/>
      <c r="F37" s="152"/>
      <c r="G37" s="152"/>
      <c r="H37" s="153"/>
      <c r="I37" s="201">
        <f t="shared" si="1"/>
        <v>0</v>
      </c>
      <c r="J37" s="202"/>
    </row>
    <row r="38" spans="1:10" ht="15" customHeight="1" x14ac:dyDescent="0.25">
      <c r="A38" s="21" t="s">
        <v>30</v>
      </c>
      <c r="B38" s="138">
        <v>3</v>
      </c>
      <c r="C38" s="136">
        <v>6</v>
      </c>
      <c r="D38" s="136">
        <v>11</v>
      </c>
      <c r="E38" s="136">
        <v>3</v>
      </c>
      <c r="F38" s="136">
        <v>16</v>
      </c>
      <c r="G38" s="136">
        <v>3</v>
      </c>
      <c r="H38" s="137">
        <v>7</v>
      </c>
      <c r="I38" s="201">
        <f t="shared" si="1"/>
        <v>49</v>
      </c>
      <c r="J38" s="202"/>
    </row>
    <row r="39" spans="1:10" ht="15" customHeight="1" x14ac:dyDescent="0.25">
      <c r="A39" s="21" t="s">
        <v>31</v>
      </c>
      <c r="B39" s="155"/>
      <c r="C39" s="152"/>
      <c r="D39" s="152"/>
      <c r="E39" s="152"/>
      <c r="F39" s="152"/>
      <c r="G39" s="152"/>
      <c r="H39" s="153"/>
      <c r="I39" s="201">
        <f t="shared" si="1"/>
        <v>0</v>
      </c>
      <c r="J39" s="202"/>
    </row>
    <row r="40" spans="1:10" ht="15" customHeight="1" thickBot="1" x14ac:dyDescent="0.3">
      <c r="A40" s="22" t="s">
        <v>32</v>
      </c>
      <c r="B40" s="139">
        <v>18</v>
      </c>
      <c r="C40" s="140">
        <v>42</v>
      </c>
      <c r="D40" s="140">
        <v>40</v>
      </c>
      <c r="E40" s="140">
        <v>42</v>
      </c>
      <c r="F40" s="140">
        <v>32</v>
      </c>
      <c r="G40" s="140">
        <v>22</v>
      </c>
      <c r="H40" s="141">
        <v>20</v>
      </c>
      <c r="I40" s="242">
        <f t="shared" si="1"/>
        <v>216</v>
      </c>
      <c r="J40" s="243"/>
    </row>
    <row r="41" spans="1:10" s="14" customFormat="1" ht="15" customHeight="1" thickBot="1" x14ac:dyDescent="0.3">
      <c r="A41" s="57" t="s">
        <v>62</v>
      </c>
      <c r="B41" s="6">
        <f t="shared" ref="B41:H41" si="2">SUM(B16:B40)</f>
        <v>37</v>
      </c>
      <c r="C41" s="25">
        <f t="shared" si="2"/>
        <v>97</v>
      </c>
      <c r="D41" s="25">
        <f t="shared" si="2"/>
        <v>124</v>
      </c>
      <c r="E41" s="25">
        <f t="shared" si="2"/>
        <v>132</v>
      </c>
      <c r="F41" s="25">
        <f t="shared" si="2"/>
        <v>93</v>
      </c>
      <c r="G41" s="25">
        <f t="shared" si="2"/>
        <v>46</v>
      </c>
      <c r="H41" s="26">
        <f t="shared" si="2"/>
        <v>45</v>
      </c>
      <c r="I41" s="240">
        <f t="shared" si="1"/>
        <v>574</v>
      </c>
      <c r="J41" s="241"/>
    </row>
    <row r="42" spans="1:10" x14ac:dyDescent="0.25">
      <c r="A42" s="188" t="s">
        <v>45</v>
      </c>
      <c r="B42" s="189"/>
      <c r="C42" s="189"/>
      <c r="D42" s="190"/>
      <c r="E42" s="17"/>
      <c r="F42" s="17"/>
      <c r="G42" s="17"/>
      <c r="H42" s="2"/>
      <c r="I42" s="59"/>
      <c r="J42" s="31"/>
    </row>
    <row r="43" spans="1:10" ht="13.5" customHeight="1" x14ac:dyDescent="0.25">
      <c r="A43" s="23" t="s">
        <v>86</v>
      </c>
      <c r="B43" s="122"/>
      <c r="C43" s="122"/>
      <c r="E43" s="123"/>
      <c r="F43" s="123"/>
      <c r="G43" s="123"/>
      <c r="H43" s="1"/>
      <c r="I43" s="124"/>
      <c r="J43" s="30"/>
    </row>
    <row r="44" spans="1:10" ht="11.25" customHeight="1" x14ac:dyDescent="0.25">
      <c r="A44" s="66" t="s">
        <v>49</v>
      </c>
      <c r="B44" s="220" t="s">
        <v>50</v>
      </c>
      <c r="C44" s="221"/>
      <c r="D44" s="197" t="s">
        <v>46</v>
      </c>
      <c r="E44" s="198"/>
      <c r="F44" s="199" t="s">
        <v>51</v>
      </c>
      <c r="G44" s="200"/>
      <c r="H44" s="222" t="s">
        <v>47</v>
      </c>
      <c r="I44" s="223"/>
      <c r="J44" s="60" t="s">
        <v>74</v>
      </c>
    </row>
    <row r="45" spans="1:10" ht="29.25" customHeight="1" x14ac:dyDescent="0.25">
      <c r="A45" s="67"/>
      <c r="B45" s="63"/>
      <c r="C45" s="64"/>
      <c r="D45" s="191" t="s">
        <v>56</v>
      </c>
      <c r="E45" s="192"/>
      <c r="F45" s="193" t="s">
        <v>59</v>
      </c>
      <c r="G45" s="194"/>
      <c r="H45" s="195" t="s">
        <v>61</v>
      </c>
      <c r="I45" s="196"/>
      <c r="J45" s="68" t="s">
        <v>75</v>
      </c>
    </row>
    <row r="46" spans="1:10" x14ac:dyDescent="0.25">
      <c r="A46" s="29" t="s">
        <v>52</v>
      </c>
      <c r="B46" s="19">
        <v>0</v>
      </c>
      <c r="C46" s="13"/>
      <c r="D46" s="48" t="s">
        <v>54</v>
      </c>
      <c r="E46" s="49"/>
      <c r="F46" s="113" t="s">
        <v>57</v>
      </c>
      <c r="G46" s="114"/>
      <c r="H46" s="50" t="s">
        <v>60</v>
      </c>
      <c r="I46" s="65"/>
      <c r="J46" s="61"/>
    </row>
    <row r="47" spans="1:10" s="16" customFormat="1" ht="15.75" customHeight="1" x14ac:dyDescent="0.25">
      <c r="A47" s="51" t="s">
        <v>53</v>
      </c>
      <c r="B47" s="52">
        <v>0</v>
      </c>
      <c r="C47" s="53"/>
      <c r="D47" s="54" t="s">
        <v>55</v>
      </c>
      <c r="E47" s="55"/>
      <c r="F47" s="115" t="s">
        <v>58</v>
      </c>
      <c r="G47" s="116"/>
      <c r="H47" s="56" t="s">
        <v>60</v>
      </c>
      <c r="I47" s="58"/>
      <c r="J47" s="62"/>
    </row>
    <row r="48" spans="1:10" x14ac:dyDescent="0.25">
      <c r="A48" s="5"/>
      <c r="C48" s="124"/>
      <c r="D48" s="125" t="s">
        <v>71</v>
      </c>
      <c r="E48" s="124"/>
      <c r="F48" s="186" t="s">
        <v>7</v>
      </c>
      <c r="G48" s="186"/>
      <c r="H48" s="186"/>
      <c r="I48" s="124"/>
      <c r="J48" s="30"/>
    </row>
    <row r="49" spans="1:10" ht="14.25" customHeight="1" thickBot="1" x14ac:dyDescent="0.3">
      <c r="A49" s="34"/>
      <c r="B49" s="47" t="s">
        <v>67</v>
      </c>
      <c r="C49" s="27" t="s">
        <v>103</v>
      </c>
      <c r="D49" s="133"/>
      <c r="E49" s="133"/>
      <c r="F49" s="133"/>
      <c r="G49" s="184" t="s">
        <v>118</v>
      </c>
      <c r="H49" s="184"/>
      <c r="I49" s="184"/>
      <c r="J49" s="185"/>
    </row>
    <row r="50" spans="1:10" x14ac:dyDescent="0.25">
      <c r="A50" s="12" t="s">
        <v>85</v>
      </c>
      <c r="B50" s="122" t="s">
        <v>65</v>
      </c>
      <c r="C50" s="126"/>
      <c r="D50" s="126"/>
      <c r="E50" s="126"/>
      <c r="F50" s="126"/>
      <c r="G50" s="126"/>
      <c r="H50" s="126"/>
      <c r="J50" s="127" t="s">
        <v>63</v>
      </c>
    </row>
    <row r="51" spans="1:10" ht="13.8" thickBot="1" x14ac:dyDescent="0.3">
      <c r="A51" s="34"/>
      <c r="B51" s="128" t="s">
        <v>66</v>
      </c>
      <c r="C51" s="129"/>
      <c r="D51" s="130"/>
      <c r="E51" s="130"/>
      <c r="F51" s="130"/>
      <c r="G51" s="129"/>
      <c r="H51" s="131"/>
      <c r="I51" s="130"/>
      <c r="J51" s="132"/>
    </row>
    <row r="52" spans="1:10" x14ac:dyDescent="0.25">
      <c r="B52" s="28"/>
      <c r="C52" s="1"/>
      <c r="G52" s="1"/>
    </row>
  </sheetData>
  <mergeCells count="47"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  <mergeCell ref="I27:J27"/>
    <mergeCell ref="I28:J28"/>
    <mergeCell ref="I29:J29"/>
    <mergeCell ref="I30:J30"/>
    <mergeCell ref="I31:J31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4AE-B704-40A0-A990-E834389A9B5E}">
  <sheetPr>
    <pageSetUpPr fitToPage="1"/>
  </sheetPr>
  <dimension ref="A2:O34"/>
  <sheetViews>
    <sheetView showGridLines="0" tabSelected="1" topLeftCell="A7" zoomScale="90" zoomScaleNormal="90" workbookViewId="0">
      <selection activeCell="D13" sqref="D13:D22"/>
    </sheetView>
  </sheetViews>
  <sheetFormatPr defaultRowHeight="13.2" x14ac:dyDescent="0.25"/>
  <cols>
    <col min="1" max="1" width="3.88671875" style="69" customWidth="1"/>
    <col min="2" max="2" width="18.88671875" style="69" customWidth="1"/>
    <col min="3" max="3" width="18" style="69" customWidth="1"/>
    <col min="4" max="4" width="12.109375" style="69" customWidth="1"/>
    <col min="5" max="7" width="8.5546875" style="69" customWidth="1"/>
    <col min="8" max="8" width="9.44140625" style="69" customWidth="1"/>
    <col min="9" max="10" width="8.5546875" style="69" customWidth="1"/>
    <col min="11" max="11" width="10.33203125" style="69" customWidth="1"/>
    <col min="12" max="12" width="12.44140625" style="69" customWidth="1"/>
    <col min="13" max="13" width="3.5546875" style="69" customWidth="1"/>
    <col min="14" max="256" width="9.109375" style="69"/>
    <col min="257" max="257" width="3.88671875" style="69" customWidth="1"/>
    <col min="258" max="258" width="18.88671875" style="69" customWidth="1"/>
    <col min="259" max="259" width="18" style="69" customWidth="1"/>
    <col min="260" max="260" width="12.109375" style="69" customWidth="1"/>
    <col min="261" max="263" width="8.5546875" style="69" customWidth="1"/>
    <col min="264" max="264" width="9.44140625" style="69" customWidth="1"/>
    <col min="265" max="266" width="8.5546875" style="69" customWidth="1"/>
    <col min="267" max="267" width="10.33203125" style="69" customWidth="1"/>
    <col min="268" max="268" width="12.44140625" style="69" customWidth="1"/>
    <col min="269" max="269" width="3.5546875" style="69" customWidth="1"/>
    <col min="270" max="512" width="9.109375" style="69"/>
    <col min="513" max="513" width="3.88671875" style="69" customWidth="1"/>
    <col min="514" max="514" width="18.88671875" style="69" customWidth="1"/>
    <col min="515" max="515" width="18" style="69" customWidth="1"/>
    <col min="516" max="516" width="12.109375" style="69" customWidth="1"/>
    <col min="517" max="519" width="8.5546875" style="69" customWidth="1"/>
    <col min="520" max="520" width="9.44140625" style="69" customWidth="1"/>
    <col min="521" max="522" width="8.5546875" style="69" customWidth="1"/>
    <col min="523" max="523" width="10.33203125" style="69" customWidth="1"/>
    <col min="524" max="524" width="12.44140625" style="69" customWidth="1"/>
    <col min="525" max="525" width="3.5546875" style="69" customWidth="1"/>
    <col min="526" max="768" width="9.109375" style="69"/>
    <col min="769" max="769" width="3.88671875" style="69" customWidth="1"/>
    <col min="770" max="770" width="18.88671875" style="69" customWidth="1"/>
    <col min="771" max="771" width="18" style="69" customWidth="1"/>
    <col min="772" max="772" width="12.109375" style="69" customWidth="1"/>
    <col min="773" max="775" width="8.5546875" style="69" customWidth="1"/>
    <col min="776" max="776" width="9.44140625" style="69" customWidth="1"/>
    <col min="777" max="778" width="8.5546875" style="69" customWidth="1"/>
    <col min="779" max="779" width="10.33203125" style="69" customWidth="1"/>
    <col min="780" max="780" width="12.44140625" style="69" customWidth="1"/>
    <col min="781" max="781" width="3.5546875" style="69" customWidth="1"/>
    <col min="782" max="1024" width="9.109375" style="69"/>
    <col min="1025" max="1025" width="3.88671875" style="69" customWidth="1"/>
    <col min="1026" max="1026" width="18.88671875" style="69" customWidth="1"/>
    <col min="1027" max="1027" width="18" style="69" customWidth="1"/>
    <col min="1028" max="1028" width="12.109375" style="69" customWidth="1"/>
    <col min="1029" max="1031" width="8.5546875" style="69" customWidth="1"/>
    <col min="1032" max="1032" width="9.44140625" style="69" customWidth="1"/>
    <col min="1033" max="1034" width="8.5546875" style="69" customWidth="1"/>
    <col min="1035" max="1035" width="10.33203125" style="69" customWidth="1"/>
    <col min="1036" max="1036" width="12.44140625" style="69" customWidth="1"/>
    <col min="1037" max="1037" width="3.5546875" style="69" customWidth="1"/>
    <col min="1038" max="1280" width="9.109375" style="69"/>
    <col min="1281" max="1281" width="3.88671875" style="69" customWidth="1"/>
    <col min="1282" max="1282" width="18.88671875" style="69" customWidth="1"/>
    <col min="1283" max="1283" width="18" style="69" customWidth="1"/>
    <col min="1284" max="1284" width="12.109375" style="69" customWidth="1"/>
    <col min="1285" max="1287" width="8.5546875" style="69" customWidth="1"/>
    <col min="1288" max="1288" width="9.44140625" style="69" customWidth="1"/>
    <col min="1289" max="1290" width="8.5546875" style="69" customWidth="1"/>
    <col min="1291" max="1291" width="10.33203125" style="69" customWidth="1"/>
    <col min="1292" max="1292" width="12.44140625" style="69" customWidth="1"/>
    <col min="1293" max="1293" width="3.5546875" style="69" customWidth="1"/>
    <col min="1294" max="1536" width="9.109375" style="69"/>
    <col min="1537" max="1537" width="3.88671875" style="69" customWidth="1"/>
    <col min="1538" max="1538" width="18.88671875" style="69" customWidth="1"/>
    <col min="1539" max="1539" width="18" style="69" customWidth="1"/>
    <col min="1540" max="1540" width="12.109375" style="69" customWidth="1"/>
    <col min="1541" max="1543" width="8.5546875" style="69" customWidth="1"/>
    <col min="1544" max="1544" width="9.44140625" style="69" customWidth="1"/>
    <col min="1545" max="1546" width="8.5546875" style="69" customWidth="1"/>
    <col min="1547" max="1547" width="10.33203125" style="69" customWidth="1"/>
    <col min="1548" max="1548" width="12.44140625" style="69" customWidth="1"/>
    <col min="1549" max="1549" width="3.5546875" style="69" customWidth="1"/>
    <col min="1550" max="1792" width="9.109375" style="69"/>
    <col min="1793" max="1793" width="3.88671875" style="69" customWidth="1"/>
    <col min="1794" max="1794" width="18.88671875" style="69" customWidth="1"/>
    <col min="1795" max="1795" width="18" style="69" customWidth="1"/>
    <col min="1796" max="1796" width="12.109375" style="69" customWidth="1"/>
    <col min="1797" max="1799" width="8.5546875" style="69" customWidth="1"/>
    <col min="1800" max="1800" width="9.44140625" style="69" customWidth="1"/>
    <col min="1801" max="1802" width="8.5546875" style="69" customWidth="1"/>
    <col min="1803" max="1803" width="10.33203125" style="69" customWidth="1"/>
    <col min="1804" max="1804" width="12.44140625" style="69" customWidth="1"/>
    <col min="1805" max="1805" width="3.5546875" style="69" customWidth="1"/>
    <col min="1806" max="2048" width="9.109375" style="69"/>
    <col min="2049" max="2049" width="3.88671875" style="69" customWidth="1"/>
    <col min="2050" max="2050" width="18.88671875" style="69" customWidth="1"/>
    <col min="2051" max="2051" width="18" style="69" customWidth="1"/>
    <col min="2052" max="2052" width="12.109375" style="69" customWidth="1"/>
    <col min="2053" max="2055" width="8.5546875" style="69" customWidth="1"/>
    <col min="2056" max="2056" width="9.44140625" style="69" customWidth="1"/>
    <col min="2057" max="2058" width="8.5546875" style="69" customWidth="1"/>
    <col min="2059" max="2059" width="10.33203125" style="69" customWidth="1"/>
    <col min="2060" max="2060" width="12.44140625" style="69" customWidth="1"/>
    <col min="2061" max="2061" width="3.5546875" style="69" customWidth="1"/>
    <col min="2062" max="2304" width="9.109375" style="69"/>
    <col min="2305" max="2305" width="3.88671875" style="69" customWidth="1"/>
    <col min="2306" max="2306" width="18.88671875" style="69" customWidth="1"/>
    <col min="2307" max="2307" width="18" style="69" customWidth="1"/>
    <col min="2308" max="2308" width="12.109375" style="69" customWidth="1"/>
    <col min="2309" max="2311" width="8.5546875" style="69" customWidth="1"/>
    <col min="2312" max="2312" width="9.44140625" style="69" customWidth="1"/>
    <col min="2313" max="2314" width="8.5546875" style="69" customWidth="1"/>
    <col min="2315" max="2315" width="10.33203125" style="69" customWidth="1"/>
    <col min="2316" max="2316" width="12.44140625" style="69" customWidth="1"/>
    <col min="2317" max="2317" width="3.5546875" style="69" customWidth="1"/>
    <col min="2318" max="2560" width="9.109375" style="69"/>
    <col min="2561" max="2561" width="3.88671875" style="69" customWidth="1"/>
    <col min="2562" max="2562" width="18.88671875" style="69" customWidth="1"/>
    <col min="2563" max="2563" width="18" style="69" customWidth="1"/>
    <col min="2564" max="2564" width="12.109375" style="69" customWidth="1"/>
    <col min="2565" max="2567" width="8.5546875" style="69" customWidth="1"/>
    <col min="2568" max="2568" width="9.44140625" style="69" customWidth="1"/>
    <col min="2569" max="2570" width="8.5546875" style="69" customWidth="1"/>
    <col min="2571" max="2571" width="10.33203125" style="69" customWidth="1"/>
    <col min="2572" max="2572" width="12.44140625" style="69" customWidth="1"/>
    <col min="2573" max="2573" width="3.5546875" style="69" customWidth="1"/>
    <col min="2574" max="2816" width="9.109375" style="69"/>
    <col min="2817" max="2817" width="3.88671875" style="69" customWidth="1"/>
    <col min="2818" max="2818" width="18.88671875" style="69" customWidth="1"/>
    <col min="2819" max="2819" width="18" style="69" customWidth="1"/>
    <col min="2820" max="2820" width="12.109375" style="69" customWidth="1"/>
    <col min="2821" max="2823" width="8.5546875" style="69" customWidth="1"/>
    <col min="2824" max="2824" width="9.44140625" style="69" customWidth="1"/>
    <col min="2825" max="2826" width="8.5546875" style="69" customWidth="1"/>
    <col min="2827" max="2827" width="10.33203125" style="69" customWidth="1"/>
    <col min="2828" max="2828" width="12.44140625" style="69" customWidth="1"/>
    <col min="2829" max="2829" width="3.5546875" style="69" customWidth="1"/>
    <col min="2830" max="3072" width="9.109375" style="69"/>
    <col min="3073" max="3073" width="3.88671875" style="69" customWidth="1"/>
    <col min="3074" max="3074" width="18.88671875" style="69" customWidth="1"/>
    <col min="3075" max="3075" width="18" style="69" customWidth="1"/>
    <col min="3076" max="3076" width="12.109375" style="69" customWidth="1"/>
    <col min="3077" max="3079" width="8.5546875" style="69" customWidth="1"/>
    <col min="3080" max="3080" width="9.44140625" style="69" customWidth="1"/>
    <col min="3081" max="3082" width="8.5546875" style="69" customWidth="1"/>
    <col min="3083" max="3083" width="10.33203125" style="69" customWidth="1"/>
    <col min="3084" max="3084" width="12.44140625" style="69" customWidth="1"/>
    <col min="3085" max="3085" width="3.5546875" style="69" customWidth="1"/>
    <col min="3086" max="3328" width="9.109375" style="69"/>
    <col min="3329" max="3329" width="3.88671875" style="69" customWidth="1"/>
    <col min="3330" max="3330" width="18.88671875" style="69" customWidth="1"/>
    <col min="3331" max="3331" width="18" style="69" customWidth="1"/>
    <col min="3332" max="3332" width="12.109375" style="69" customWidth="1"/>
    <col min="3333" max="3335" width="8.5546875" style="69" customWidth="1"/>
    <col min="3336" max="3336" width="9.44140625" style="69" customWidth="1"/>
    <col min="3337" max="3338" width="8.5546875" style="69" customWidth="1"/>
    <col min="3339" max="3339" width="10.33203125" style="69" customWidth="1"/>
    <col min="3340" max="3340" width="12.44140625" style="69" customWidth="1"/>
    <col min="3341" max="3341" width="3.5546875" style="69" customWidth="1"/>
    <col min="3342" max="3584" width="9.109375" style="69"/>
    <col min="3585" max="3585" width="3.88671875" style="69" customWidth="1"/>
    <col min="3586" max="3586" width="18.88671875" style="69" customWidth="1"/>
    <col min="3587" max="3587" width="18" style="69" customWidth="1"/>
    <col min="3588" max="3588" width="12.109375" style="69" customWidth="1"/>
    <col min="3589" max="3591" width="8.5546875" style="69" customWidth="1"/>
    <col min="3592" max="3592" width="9.44140625" style="69" customWidth="1"/>
    <col min="3593" max="3594" width="8.5546875" style="69" customWidth="1"/>
    <col min="3595" max="3595" width="10.33203125" style="69" customWidth="1"/>
    <col min="3596" max="3596" width="12.44140625" style="69" customWidth="1"/>
    <col min="3597" max="3597" width="3.5546875" style="69" customWidth="1"/>
    <col min="3598" max="3840" width="9.109375" style="69"/>
    <col min="3841" max="3841" width="3.88671875" style="69" customWidth="1"/>
    <col min="3842" max="3842" width="18.88671875" style="69" customWidth="1"/>
    <col min="3843" max="3843" width="18" style="69" customWidth="1"/>
    <col min="3844" max="3844" width="12.109375" style="69" customWidth="1"/>
    <col min="3845" max="3847" width="8.5546875" style="69" customWidth="1"/>
    <col min="3848" max="3848" width="9.44140625" style="69" customWidth="1"/>
    <col min="3849" max="3850" width="8.5546875" style="69" customWidth="1"/>
    <col min="3851" max="3851" width="10.33203125" style="69" customWidth="1"/>
    <col min="3852" max="3852" width="12.44140625" style="69" customWidth="1"/>
    <col min="3853" max="3853" width="3.5546875" style="69" customWidth="1"/>
    <col min="3854" max="4096" width="9.109375" style="69"/>
    <col min="4097" max="4097" width="3.88671875" style="69" customWidth="1"/>
    <col min="4098" max="4098" width="18.88671875" style="69" customWidth="1"/>
    <col min="4099" max="4099" width="18" style="69" customWidth="1"/>
    <col min="4100" max="4100" width="12.109375" style="69" customWidth="1"/>
    <col min="4101" max="4103" width="8.5546875" style="69" customWidth="1"/>
    <col min="4104" max="4104" width="9.44140625" style="69" customWidth="1"/>
    <col min="4105" max="4106" width="8.5546875" style="69" customWidth="1"/>
    <col min="4107" max="4107" width="10.33203125" style="69" customWidth="1"/>
    <col min="4108" max="4108" width="12.44140625" style="69" customWidth="1"/>
    <col min="4109" max="4109" width="3.5546875" style="69" customWidth="1"/>
    <col min="4110" max="4352" width="9.109375" style="69"/>
    <col min="4353" max="4353" width="3.88671875" style="69" customWidth="1"/>
    <col min="4354" max="4354" width="18.88671875" style="69" customWidth="1"/>
    <col min="4355" max="4355" width="18" style="69" customWidth="1"/>
    <col min="4356" max="4356" width="12.109375" style="69" customWidth="1"/>
    <col min="4357" max="4359" width="8.5546875" style="69" customWidth="1"/>
    <col min="4360" max="4360" width="9.44140625" style="69" customWidth="1"/>
    <col min="4361" max="4362" width="8.5546875" style="69" customWidth="1"/>
    <col min="4363" max="4363" width="10.33203125" style="69" customWidth="1"/>
    <col min="4364" max="4364" width="12.44140625" style="69" customWidth="1"/>
    <col min="4365" max="4365" width="3.5546875" style="69" customWidth="1"/>
    <col min="4366" max="4608" width="9.109375" style="69"/>
    <col min="4609" max="4609" width="3.88671875" style="69" customWidth="1"/>
    <col min="4610" max="4610" width="18.88671875" style="69" customWidth="1"/>
    <col min="4611" max="4611" width="18" style="69" customWidth="1"/>
    <col min="4612" max="4612" width="12.109375" style="69" customWidth="1"/>
    <col min="4613" max="4615" width="8.5546875" style="69" customWidth="1"/>
    <col min="4616" max="4616" width="9.44140625" style="69" customWidth="1"/>
    <col min="4617" max="4618" width="8.5546875" style="69" customWidth="1"/>
    <col min="4619" max="4619" width="10.33203125" style="69" customWidth="1"/>
    <col min="4620" max="4620" width="12.44140625" style="69" customWidth="1"/>
    <col min="4621" max="4621" width="3.5546875" style="69" customWidth="1"/>
    <col min="4622" max="4864" width="9.109375" style="69"/>
    <col min="4865" max="4865" width="3.88671875" style="69" customWidth="1"/>
    <col min="4866" max="4866" width="18.88671875" style="69" customWidth="1"/>
    <col min="4867" max="4867" width="18" style="69" customWidth="1"/>
    <col min="4868" max="4868" width="12.109375" style="69" customWidth="1"/>
    <col min="4869" max="4871" width="8.5546875" style="69" customWidth="1"/>
    <col min="4872" max="4872" width="9.44140625" style="69" customWidth="1"/>
    <col min="4873" max="4874" width="8.5546875" style="69" customWidth="1"/>
    <col min="4875" max="4875" width="10.33203125" style="69" customWidth="1"/>
    <col min="4876" max="4876" width="12.44140625" style="69" customWidth="1"/>
    <col min="4877" max="4877" width="3.5546875" style="69" customWidth="1"/>
    <col min="4878" max="5120" width="9.109375" style="69"/>
    <col min="5121" max="5121" width="3.88671875" style="69" customWidth="1"/>
    <col min="5122" max="5122" width="18.88671875" style="69" customWidth="1"/>
    <col min="5123" max="5123" width="18" style="69" customWidth="1"/>
    <col min="5124" max="5124" width="12.109375" style="69" customWidth="1"/>
    <col min="5125" max="5127" width="8.5546875" style="69" customWidth="1"/>
    <col min="5128" max="5128" width="9.44140625" style="69" customWidth="1"/>
    <col min="5129" max="5130" width="8.5546875" style="69" customWidth="1"/>
    <col min="5131" max="5131" width="10.33203125" style="69" customWidth="1"/>
    <col min="5132" max="5132" width="12.44140625" style="69" customWidth="1"/>
    <col min="5133" max="5133" width="3.5546875" style="69" customWidth="1"/>
    <col min="5134" max="5376" width="9.109375" style="69"/>
    <col min="5377" max="5377" width="3.88671875" style="69" customWidth="1"/>
    <col min="5378" max="5378" width="18.88671875" style="69" customWidth="1"/>
    <col min="5379" max="5379" width="18" style="69" customWidth="1"/>
    <col min="5380" max="5380" width="12.109375" style="69" customWidth="1"/>
    <col min="5381" max="5383" width="8.5546875" style="69" customWidth="1"/>
    <col min="5384" max="5384" width="9.44140625" style="69" customWidth="1"/>
    <col min="5385" max="5386" width="8.5546875" style="69" customWidth="1"/>
    <col min="5387" max="5387" width="10.33203125" style="69" customWidth="1"/>
    <col min="5388" max="5388" width="12.44140625" style="69" customWidth="1"/>
    <col min="5389" max="5389" width="3.5546875" style="69" customWidth="1"/>
    <col min="5390" max="5632" width="9.109375" style="69"/>
    <col min="5633" max="5633" width="3.88671875" style="69" customWidth="1"/>
    <col min="5634" max="5634" width="18.88671875" style="69" customWidth="1"/>
    <col min="5635" max="5635" width="18" style="69" customWidth="1"/>
    <col min="5636" max="5636" width="12.109375" style="69" customWidth="1"/>
    <col min="5637" max="5639" width="8.5546875" style="69" customWidth="1"/>
    <col min="5640" max="5640" width="9.44140625" style="69" customWidth="1"/>
    <col min="5641" max="5642" width="8.5546875" style="69" customWidth="1"/>
    <col min="5643" max="5643" width="10.33203125" style="69" customWidth="1"/>
    <col min="5644" max="5644" width="12.44140625" style="69" customWidth="1"/>
    <col min="5645" max="5645" width="3.5546875" style="69" customWidth="1"/>
    <col min="5646" max="5888" width="9.109375" style="69"/>
    <col min="5889" max="5889" width="3.88671875" style="69" customWidth="1"/>
    <col min="5890" max="5890" width="18.88671875" style="69" customWidth="1"/>
    <col min="5891" max="5891" width="18" style="69" customWidth="1"/>
    <col min="5892" max="5892" width="12.109375" style="69" customWidth="1"/>
    <col min="5893" max="5895" width="8.5546875" style="69" customWidth="1"/>
    <col min="5896" max="5896" width="9.44140625" style="69" customWidth="1"/>
    <col min="5897" max="5898" width="8.5546875" style="69" customWidth="1"/>
    <col min="5899" max="5899" width="10.33203125" style="69" customWidth="1"/>
    <col min="5900" max="5900" width="12.44140625" style="69" customWidth="1"/>
    <col min="5901" max="5901" width="3.5546875" style="69" customWidth="1"/>
    <col min="5902" max="6144" width="9.109375" style="69"/>
    <col min="6145" max="6145" width="3.88671875" style="69" customWidth="1"/>
    <col min="6146" max="6146" width="18.88671875" style="69" customWidth="1"/>
    <col min="6147" max="6147" width="18" style="69" customWidth="1"/>
    <col min="6148" max="6148" width="12.109375" style="69" customWidth="1"/>
    <col min="6149" max="6151" width="8.5546875" style="69" customWidth="1"/>
    <col min="6152" max="6152" width="9.44140625" style="69" customWidth="1"/>
    <col min="6153" max="6154" width="8.5546875" style="69" customWidth="1"/>
    <col min="6155" max="6155" width="10.33203125" style="69" customWidth="1"/>
    <col min="6156" max="6156" width="12.44140625" style="69" customWidth="1"/>
    <col min="6157" max="6157" width="3.5546875" style="69" customWidth="1"/>
    <col min="6158" max="6400" width="9.109375" style="69"/>
    <col min="6401" max="6401" width="3.88671875" style="69" customWidth="1"/>
    <col min="6402" max="6402" width="18.88671875" style="69" customWidth="1"/>
    <col min="6403" max="6403" width="18" style="69" customWidth="1"/>
    <col min="6404" max="6404" width="12.109375" style="69" customWidth="1"/>
    <col min="6405" max="6407" width="8.5546875" style="69" customWidth="1"/>
    <col min="6408" max="6408" width="9.44140625" style="69" customWidth="1"/>
    <col min="6409" max="6410" width="8.5546875" style="69" customWidth="1"/>
    <col min="6411" max="6411" width="10.33203125" style="69" customWidth="1"/>
    <col min="6412" max="6412" width="12.44140625" style="69" customWidth="1"/>
    <col min="6413" max="6413" width="3.5546875" style="69" customWidth="1"/>
    <col min="6414" max="6656" width="9.109375" style="69"/>
    <col min="6657" max="6657" width="3.88671875" style="69" customWidth="1"/>
    <col min="6658" max="6658" width="18.88671875" style="69" customWidth="1"/>
    <col min="6659" max="6659" width="18" style="69" customWidth="1"/>
    <col min="6660" max="6660" width="12.109375" style="69" customWidth="1"/>
    <col min="6661" max="6663" width="8.5546875" style="69" customWidth="1"/>
    <col min="6664" max="6664" width="9.44140625" style="69" customWidth="1"/>
    <col min="6665" max="6666" width="8.5546875" style="69" customWidth="1"/>
    <col min="6667" max="6667" width="10.33203125" style="69" customWidth="1"/>
    <col min="6668" max="6668" width="12.44140625" style="69" customWidth="1"/>
    <col min="6669" max="6669" width="3.5546875" style="69" customWidth="1"/>
    <col min="6670" max="6912" width="9.109375" style="69"/>
    <col min="6913" max="6913" width="3.88671875" style="69" customWidth="1"/>
    <col min="6914" max="6914" width="18.88671875" style="69" customWidth="1"/>
    <col min="6915" max="6915" width="18" style="69" customWidth="1"/>
    <col min="6916" max="6916" width="12.109375" style="69" customWidth="1"/>
    <col min="6917" max="6919" width="8.5546875" style="69" customWidth="1"/>
    <col min="6920" max="6920" width="9.44140625" style="69" customWidth="1"/>
    <col min="6921" max="6922" width="8.5546875" style="69" customWidth="1"/>
    <col min="6923" max="6923" width="10.33203125" style="69" customWidth="1"/>
    <col min="6924" max="6924" width="12.44140625" style="69" customWidth="1"/>
    <col min="6925" max="6925" width="3.5546875" style="69" customWidth="1"/>
    <col min="6926" max="7168" width="9.109375" style="69"/>
    <col min="7169" max="7169" width="3.88671875" style="69" customWidth="1"/>
    <col min="7170" max="7170" width="18.88671875" style="69" customWidth="1"/>
    <col min="7171" max="7171" width="18" style="69" customWidth="1"/>
    <col min="7172" max="7172" width="12.109375" style="69" customWidth="1"/>
    <col min="7173" max="7175" width="8.5546875" style="69" customWidth="1"/>
    <col min="7176" max="7176" width="9.44140625" style="69" customWidth="1"/>
    <col min="7177" max="7178" width="8.5546875" style="69" customWidth="1"/>
    <col min="7179" max="7179" width="10.33203125" style="69" customWidth="1"/>
    <col min="7180" max="7180" width="12.44140625" style="69" customWidth="1"/>
    <col min="7181" max="7181" width="3.5546875" style="69" customWidth="1"/>
    <col min="7182" max="7424" width="9.109375" style="69"/>
    <col min="7425" max="7425" width="3.88671875" style="69" customWidth="1"/>
    <col min="7426" max="7426" width="18.88671875" style="69" customWidth="1"/>
    <col min="7427" max="7427" width="18" style="69" customWidth="1"/>
    <col min="7428" max="7428" width="12.109375" style="69" customWidth="1"/>
    <col min="7429" max="7431" width="8.5546875" style="69" customWidth="1"/>
    <col min="7432" max="7432" width="9.44140625" style="69" customWidth="1"/>
    <col min="7433" max="7434" width="8.5546875" style="69" customWidth="1"/>
    <col min="7435" max="7435" width="10.33203125" style="69" customWidth="1"/>
    <col min="7436" max="7436" width="12.44140625" style="69" customWidth="1"/>
    <col min="7437" max="7437" width="3.5546875" style="69" customWidth="1"/>
    <col min="7438" max="7680" width="9.109375" style="69"/>
    <col min="7681" max="7681" width="3.88671875" style="69" customWidth="1"/>
    <col min="7682" max="7682" width="18.88671875" style="69" customWidth="1"/>
    <col min="7683" max="7683" width="18" style="69" customWidth="1"/>
    <col min="7684" max="7684" width="12.109375" style="69" customWidth="1"/>
    <col min="7685" max="7687" width="8.5546875" style="69" customWidth="1"/>
    <col min="7688" max="7688" width="9.44140625" style="69" customWidth="1"/>
    <col min="7689" max="7690" width="8.5546875" style="69" customWidth="1"/>
    <col min="7691" max="7691" width="10.33203125" style="69" customWidth="1"/>
    <col min="7692" max="7692" width="12.44140625" style="69" customWidth="1"/>
    <col min="7693" max="7693" width="3.5546875" style="69" customWidth="1"/>
    <col min="7694" max="7936" width="9.109375" style="69"/>
    <col min="7937" max="7937" width="3.88671875" style="69" customWidth="1"/>
    <col min="7938" max="7938" width="18.88671875" style="69" customWidth="1"/>
    <col min="7939" max="7939" width="18" style="69" customWidth="1"/>
    <col min="7940" max="7940" width="12.109375" style="69" customWidth="1"/>
    <col min="7941" max="7943" width="8.5546875" style="69" customWidth="1"/>
    <col min="7944" max="7944" width="9.44140625" style="69" customWidth="1"/>
    <col min="7945" max="7946" width="8.5546875" style="69" customWidth="1"/>
    <col min="7947" max="7947" width="10.33203125" style="69" customWidth="1"/>
    <col min="7948" max="7948" width="12.44140625" style="69" customWidth="1"/>
    <col min="7949" max="7949" width="3.5546875" style="69" customWidth="1"/>
    <col min="7950" max="8192" width="9.109375" style="69"/>
    <col min="8193" max="8193" width="3.88671875" style="69" customWidth="1"/>
    <col min="8194" max="8194" width="18.88671875" style="69" customWidth="1"/>
    <col min="8195" max="8195" width="18" style="69" customWidth="1"/>
    <col min="8196" max="8196" width="12.109375" style="69" customWidth="1"/>
    <col min="8197" max="8199" width="8.5546875" style="69" customWidth="1"/>
    <col min="8200" max="8200" width="9.44140625" style="69" customWidth="1"/>
    <col min="8201" max="8202" width="8.5546875" style="69" customWidth="1"/>
    <col min="8203" max="8203" width="10.33203125" style="69" customWidth="1"/>
    <col min="8204" max="8204" width="12.44140625" style="69" customWidth="1"/>
    <col min="8205" max="8205" width="3.5546875" style="69" customWidth="1"/>
    <col min="8206" max="8448" width="9.109375" style="69"/>
    <col min="8449" max="8449" width="3.88671875" style="69" customWidth="1"/>
    <col min="8450" max="8450" width="18.88671875" style="69" customWidth="1"/>
    <col min="8451" max="8451" width="18" style="69" customWidth="1"/>
    <col min="8452" max="8452" width="12.109375" style="69" customWidth="1"/>
    <col min="8453" max="8455" width="8.5546875" style="69" customWidth="1"/>
    <col min="8456" max="8456" width="9.44140625" style="69" customWidth="1"/>
    <col min="8457" max="8458" width="8.5546875" style="69" customWidth="1"/>
    <col min="8459" max="8459" width="10.33203125" style="69" customWidth="1"/>
    <col min="8460" max="8460" width="12.44140625" style="69" customWidth="1"/>
    <col min="8461" max="8461" width="3.5546875" style="69" customWidth="1"/>
    <col min="8462" max="8704" width="9.109375" style="69"/>
    <col min="8705" max="8705" width="3.88671875" style="69" customWidth="1"/>
    <col min="8706" max="8706" width="18.88671875" style="69" customWidth="1"/>
    <col min="8707" max="8707" width="18" style="69" customWidth="1"/>
    <col min="8708" max="8708" width="12.109375" style="69" customWidth="1"/>
    <col min="8709" max="8711" width="8.5546875" style="69" customWidth="1"/>
    <col min="8712" max="8712" width="9.44140625" style="69" customWidth="1"/>
    <col min="8713" max="8714" width="8.5546875" style="69" customWidth="1"/>
    <col min="8715" max="8715" width="10.33203125" style="69" customWidth="1"/>
    <col min="8716" max="8716" width="12.44140625" style="69" customWidth="1"/>
    <col min="8717" max="8717" width="3.5546875" style="69" customWidth="1"/>
    <col min="8718" max="8960" width="9.109375" style="69"/>
    <col min="8961" max="8961" width="3.88671875" style="69" customWidth="1"/>
    <col min="8962" max="8962" width="18.88671875" style="69" customWidth="1"/>
    <col min="8963" max="8963" width="18" style="69" customWidth="1"/>
    <col min="8964" max="8964" width="12.109375" style="69" customWidth="1"/>
    <col min="8965" max="8967" width="8.5546875" style="69" customWidth="1"/>
    <col min="8968" max="8968" width="9.44140625" style="69" customWidth="1"/>
    <col min="8969" max="8970" width="8.5546875" style="69" customWidth="1"/>
    <col min="8971" max="8971" width="10.33203125" style="69" customWidth="1"/>
    <col min="8972" max="8972" width="12.44140625" style="69" customWidth="1"/>
    <col min="8973" max="8973" width="3.5546875" style="69" customWidth="1"/>
    <col min="8974" max="9216" width="9.109375" style="69"/>
    <col min="9217" max="9217" width="3.88671875" style="69" customWidth="1"/>
    <col min="9218" max="9218" width="18.88671875" style="69" customWidth="1"/>
    <col min="9219" max="9219" width="18" style="69" customWidth="1"/>
    <col min="9220" max="9220" width="12.109375" style="69" customWidth="1"/>
    <col min="9221" max="9223" width="8.5546875" style="69" customWidth="1"/>
    <col min="9224" max="9224" width="9.44140625" style="69" customWidth="1"/>
    <col min="9225" max="9226" width="8.5546875" style="69" customWidth="1"/>
    <col min="9227" max="9227" width="10.33203125" style="69" customWidth="1"/>
    <col min="9228" max="9228" width="12.44140625" style="69" customWidth="1"/>
    <col min="9229" max="9229" width="3.5546875" style="69" customWidth="1"/>
    <col min="9230" max="9472" width="9.109375" style="69"/>
    <col min="9473" max="9473" width="3.88671875" style="69" customWidth="1"/>
    <col min="9474" max="9474" width="18.88671875" style="69" customWidth="1"/>
    <col min="9475" max="9475" width="18" style="69" customWidth="1"/>
    <col min="9476" max="9476" width="12.109375" style="69" customWidth="1"/>
    <col min="9477" max="9479" width="8.5546875" style="69" customWidth="1"/>
    <col min="9480" max="9480" width="9.44140625" style="69" customWidth="1"/>
    <col min="9481" max="9482" width="8.5546875" style="69" customWidth="1"/>
    <col min="9483" max="9483" width="10.33203125" style="69" customWidth="1"/>
    <col min="9484" max="9484" width="12.44140625" style="69" customWidth="1"/>
    <col min="9485" max="9485" width="3.5546875" style="69" customWidth="1"/>
    <col min="9486" max="9728" width="9.109375" style="69"/>
    <col min="9729" max="9729" width="3.88671875" style="69" customWidth="1"/>
    <col min="9730" max="9730" width="18.88671875" style="69" customWidth="1"/>
    <col min="9731" max="9731" width="18" style="69" customWidth="1"/>
    <col min="9732" max="9732" width="12.109375" style="69" customWidth="1"/>
    <col min="9733" max="9735" width="8.5546875" style="69" customWidth="1"/>
    <col min="9736" max="9736" width="9.44140625" style="69" customWidth="1"/>
    <col min="9737" max="9738" width="8.5546875" style="69" customWidth="1"/>
    <col min="9739" max="9739" width="10.33203125" style="69" customWidth="1"/>
    <col min="9740" max="9740" width="12.44140625" style="69" customWidth="1"/>
    <col min="9741" max="9741" width="3.5546875" style="69" customWidth="1"/>
    <col min="9742" max="9984" width="9.109375" style="69"/>
    <col min="9985" max="9985" width="3.88671875" style="69" customWidth="1"/>
    <col min="9986" max="9986" width="18.88671875" style="69" customWidth="1"/>
    <col min="9987" max="9987" width="18" style="69" customWidth="1"/>
    <col min="9988" max="9988" width="12.109375" style="69" customWidth="1"/>
    <col min="9989" max="9991" width="8.5546875" style="69" customWidth="1"/>
    <col min="9992" max="9992" width="9.44140625" style="69" customWidth="1"/>
    <col min="9993" max="9994" width="8.5546875" style="69" customWidth="1"/>
    <col min="9995" max="9995" width="10.33203125" style="69" customWidth="1"/>
    <col min="9996" max="9996" width="12.44140625" style="69" customWidth="1"/>
    <col min="9997" max="9997" width="3.5546875" style="69" customWidth="1"/>
    <col min="9998" max="10240" width="9.109375" style="69"/>
    <col min="10241" max="10241" width="3.88671875" style="69" customWidth="1"/>
    <col min="10242" max="10242" width="18.88671875" style="69" customWidth="1"/>
    <col min="10243" max="10243" width="18" style="69" customWidth="1"/>
    <col min="10244" max="10244" width="12.109375" style="69" customWidth="1"/>
    <col min="10245" max="10247" width="8.5546875" style="69" customWidth="1"/>
    <col min="10248" max="10248" width="9.44140625" style="69" customWidth="1"/>
    <col min="10249" max="10250" width="8.5546875" style="69" customWidth="1"/>
    <col min="10251" max="10251" width="10.33203125" style="69" customWidth="1"/>
    <col min="10252" max="10252" width="12.44140625" style="69" customWidth="1"/>
    <col min="10253" max="10253" width="3.5546875" style="69" customWidth="1"/>
    <col min="10254" max="10496" width="9.109375" style="69"/>
    <col min="10497" max="10497" width="3.88671875" style="69" customWidth="1"/>
    <col min="10498" max="10498" width="18.88671875" style="69" customWidth="1"/>
    <col min="10499" max="10499" width="18" style="69" customWidth="1"/>
    <col min="10500" max="10500" width="12.109375" style="69" customWidth="1"/>
    <col min="10501" max="10503" width="8.5546875" style="69" customWidth="1"/>
    <col min="10504" max="10504" width="9.44140625" style="69" customWidth="1"/>
    <col min="10505" max="10506" width="8.5546875" style="69" customWidth="1"/>
    <col min="10507" max="10507" width="10.33203125" style="69" customWidth="1"/>
    <col min="10508" max="10508" width="12.44140625" style="69" customWidth="1"/>
    <col min="10509" max="10509" width="3.5546875" style="69" customWidth="1"/>
    <col min="10510" max="10752" width="9.109375" style="69"/>
    <col min="10753" max="10753" width="3.88671875" style="69" customWidth="1"/>
    <col min="10754" max="10754" width="18.88671875" style="69" customWidth="1"/>
    <col min="10755" max="10755" width="18" style="69" customWidth="1"/>
    <col min="10756" max="10756" width="12.109375" style="69" customWidth="1"/>
    <col min="10757" max="10759" width="8.5546875" style="69" customWidth="1"/>
    <col min="10760" max="10760" width="9.44140625" style="69" customWidth="1"/>
    <col min="10761" max="10762" width="8.5546875" style="69" customWidth="1"/>
    <col min="10763" max="10763" width="10.33203125" style="69" customWidth="1"/>
    <col min="10764" max="10764" width="12.44140625" style="69" customWidth="1"/>
    <col min="10765" max="10765" width="3.5546875" style="69" customWidth="1"/>
    <col min="10766" max="11008" width="9.109375" style="69"/>
    <col min="11009" max="11009" width="3.88671875" style="69" customWidth="1"/>
    <col min="11010" max="11010" width="18.88671875" style="69" customWidth="1"/>
    <col min="11011" max="11011" width="18" style="69" customWidth="1"/>
    <col min="11012" max="11012" width="12.109375" style="69" customWidth="1"/>
    <col min="11013" max="11015" width="8.5546875" style="69" customWidth="1"/>
    <col min="11016" max="11016" width="9.44140625" style="69" customWidth="1"/>
    <col min="11017" max="11018" width="8.5546875" style="69" customWidth="1"/>
    <col min="11019" max="11019" width="10.33203125" style="69" customWidth="1"/>
    <col min="11020" max="11020" width="12.44140625" style="69" customWidth="1"/>
    <col min="11021" max="11021" width="3.5546875" style="69" customWidth="1"/>
    <col min="11022" max="11264" width="9.109375" style="69"/>
    <col min="11265" max="11265" width="3.88671875" style="69" customWidth="1"/>
    <col min="11266" max="11266" width="18.88671875" style="69" customWidth="1"/>
    <col min="11267" max="11267" width="18" style="69" customWidth="1"/>
    <col min="11268" max="11268" width="12.109375" style="69" customWidth="1"/>
    <col min="11269" max="11271" width="8.5546875" style="69" customWidth="1"/>
    <col min="11272" max="11272" width="9.44140625" style="69" customWidth="1"/>
    <col min="11273" max="11274" width="8.5546875" style="69" customWidth="1"/>
    <col min="11275" max="11275" width="10.33203125" style="69" customWidth="1"/>
    <col min="11276" max="11276" width="12.44140625" style="69" customWidth="1"/>
    <col min="11277" max="11277" width="3.5546875" style="69" customWidth="1"/>
    <col min="11278" max="11520" width="9.109375" style="69"/>
    <col min="11521" max="11521" width="3.88671875" style="69" customWidth="1"/>
    <col min="11522" max="11522" width="18.88671875" style="69" customWidth="1"/>
    <col min="11523" max="11523" width="18" style="69" customWidth="1"/>
    <col min="11524" max="11524" width="12.109375" style="69" customWidth="1"/>
    <col min="11525" max="11527" width="8.5546875" style="69" customWidth="1"/>
    <col min="11528" max="11528" width="9.44140625" style="69" customWidth="1"/>
    <col min="11529" max="11530" width="8.5546875" style="69" customWidth="1"/>
    <col min="11531" max="11531" width="10.33203125" style="69" customWidth="1"/>
    <col min="11532" max="11532" width="12.44140625" style="69" customWidth="1"/>
    <col min="11533" max="11533" width="3.5546875" style="69" customWidth="1"/>
    <col min="11534" max="11776" width="9.109375" style="69"/>
    <col min="11777" max="11777" width="3.88671875" style="69" customWidth="1"/>
    <col min="11778" max="11778" width="18.88671875" style="69" customWidth="1"/>
    <col min="11779" max="11779" width="18" style="69" customWidth="1"/>
    <col min="11780" max="11780" width="12.109375" style="69" customWidth="1"/>
    <col min="11781" max="11783" width="8.5546875" style="69" customWidth="1"/>
    <col min="11784" max="11784" width="9.44140625" style="69" customWidth="1"/>
    <col min="11785" max="11786" width="8.5546875" style="69" customWidth="1"/>
    <col min="11787" max="11787" width="10.33203125" style="69" customWidth="1"/>
    <col min="11788" max="11788" width="12.44140625" style="69" customWidth="1"/>
    <col min="11789" max="11789" width="3.5546875" style="69" customWidth="1"/>
    <col min="11790" max="12032" width="9.109375" style="69"/>
    <col min="12033" max="12033" width="3.88671875" style="69" customWidth="1"/>
    <col min="12034" max="12034" width="18.88671875" style="69" customWidth="1"/>
    <col min="12035" max="12035" width="18" style="69" customWidth="1"/>
    <col min="12036" max="12036" width="12.109375" style="69" customWidth="1"/>
    <col min="12037" max="12039" width="8.5546875" style="69" customWidth="1"/>
    <col min="12040" max="12040" width="9.44140625" style="69" customWidth="1"/>
    <col min="12041" max="12042" width="8.5546875" style="69" customWidth="1"/>
    <col min="12043" max="12043" width="10.33203125" style="69" customWidth="1"/>
    <col min="12044" max="12044" width="12.44140625" style="69" customWidth="1"/>
    <col min="12045" max="12045" width="3.5546875" style="69" customWidth="1"/>
    <col min="12046" max="12288" width="9.109375" style="69"/>
    <col min="12289" max="12289" width="3.88671875" style="69" customWidth="1"/>
    <col min="12290" max="12290" width="18.88671875" style="69" customWidth="1"/>
    <col min="12291" max="12291" width="18" style="69" customWidth="1"/>
    <col min="12292" max="12292" width="12.109375" style="69" customWidth="1"/>
    <col min="12293" max="12295" width="8.5546875" style="69" customWidth="1"/>
    <col min="12296" max="12296" width="9.44140625" style="69" customWidth="1"/>
    <col min="12297" max="12298" width="8.5546875" style="69" customWidth="1"/>
    <col min="12299" max="12299" width="10.33203125" style="69" customWidth="1"/>
    <col min="12300" max="12300" width="12.44140625" style="69" customWidth="1"/>
    <col min="12301" max="12301" width="3.5546875" style="69" customWidth="1"/>
    <col min="12302" max="12544" width="9.109375" style="69"/>
    <col min="12545" max="12545" width="3.88671875" style="69" customWidth="1"/>
    <col min="12546" max="12546" width="18.88671875" style="69" customWidth="1"/>
    <col min="12547" max="12547" width="18" style="69" customWidth="1"/>
    <col min="12548" max="12548" width="12.109375" style="69" customWidth="1"/>
    <col min="12549" max="12551" width="8.5546875" style="69" customWidth="1"/>
    <col min="12552" max="12552" width="9.44140625" style="69" customWidth="1"/>
    <col min="12553" max="12554" width="8.5546875" style="69" customWidth="1"/>
    <col min="12555" max="12555" width="10.33203125" style="69" customWidth="1"/>
    <col min="12556" max="12556" width="12.44140625" style="69" customWidth="1"/>
    <col min="12557" max="12557" width="3.5546875" style="69" customWidth="1"/>
    <col min="12558" max="12800" width="9.109375" style="69"/>
    <col min="12801" max="12801" width="3.88671875" style="69" customWidth="1"/>
    <col min="12802" max="12802" width="18.88671875" style="69" customWidth="1"/>
    <col min="12803" max="12803" width="18" style="69" customWidth="1"/>
    <col min="12804" max="12804" width="12.109375" style="69" customWidth="1"/>
    <col min="12805" max="12807" width="8.5546875" style="69" customWidth="1"/>
    <col min="12808" max="12808" width="9.44140625" style="69" customWidth="1"/>
    <col min="12809" max="12810" width="8.5546875" style="69" customWidth="1"/>
    <col min="12811" max="12811" width="10.33203125" style="69" customWidth="1"/>
    <col min="12812" max="12812" width="12.44140625" style="69" customWidth="1"/>
    <col min="12813" max="12813" width="3.5546875" style="69" customWidth="1"/>
    <col min="12814" max="13056" width="9.109375" style="69"/>
    <col min="13057" max="13057" width="3.88671875" style="69" customWidth="1"/>
    <col min="13058" max="13058" width="18.88671875" style="69" customWidth="1"/>
    <col min="13059" max="13059" width="18" style="69" customWidth="1"/>
    <col min="13060" max="13060" width="12.109375" style="69" customWidth="1"/>
    <col min="13061" max="13063" width="8.5546875" style="69" customWidth="1"/>
    <col min="13064" max="13064" width="9.44140625" style="69" customWidth="1"/>
    <col min="13065" max="13066" width="8.5546875" style="69" customWidth="1"/>
    <col min="13067" max="13067" width="10.33203125" style="69" customWidth="1"/>
    <col min="13068" max="13068" width="12.44140625" style="69" customWidth="1"/>
    <col min="13069" max="13069" width="3.5546875" style="69" customWidth="1"/>
    <col min="13070" max="13312" width="9.109375" style="69"/>
    <col min="13313" max="13313" width="3.88671875" style="69" customWidth="1"/>
    <col min="13314" max="13314" width="18.88671875" style="69" customWidth="1"/>
    <col min="13315" max="13315" width="18" style="69" customWidth="1"/>
    <col min="13316" max="13316" width="12.109375" style="69" customWidth="1"/>
    <col min="13317" max="13319" width="8.5546875" style="69" customWidth="1"/>
    <col min="13320" max="13320" width="9.44140625" style="69" customWidth="1"/>
    <col min="13321" max="13322" width="8.5546875" style="69" customWidth="1"/>
    <col min="13323" max="13323" width="10.33203125" style="69" customWidth="1"/>
    <col min="13324" max="13324" width="12.44140625" style="69" customWidth="1"/>
    <col min="13325" max="13325" width="3.5546875" style="69" customWidth="1"/>
    <col min="13326" max="13568" width="9.109375" style="69"/>
    <col min="13569" max="13569" width="3.88671875" style="69" customWidth="1"/>
    <col min="13570" max="13570" width="18.88671875" style="69" customWidth="1"/>
    <col min="13571" max="13571" width="18" style="69" customWidth="1"/>
    <col min="13572" max="13572" width="12.109375" style="69" customWidth="1"/>
    <col min="13573" max="13575" width="8.5546875" style="69" customWidth="1"/>
    <col min="13576" max="13576" width="9.44140625" style="69" customWidth="1"/>
    <col min="13577" max="13578" width="8.5546875" style="69" customWidth="1"/>
    <col min="13579" max="13579" width="10.33203125" style="69" customWidth="1"/>
    <col min="13580" max="13580" width="12.44140625" style="69" customWidth="1"/>
    <col min="13581" max="13581" width="3.5546875" style="69" customWidth="1"/>
    <col min="13582" max="13824" width="9.109375" style="69"/>
    <col min="13825" max="13825" width="3.88671875" style="69" customWidth="1"/>
    <col min="13826" max="13826" width="18.88671875" style="69" customWidth="1"/>
    <col min="13827" max="13827" width="18" style="69" customWidth="1"/>
    <col min="13828" max="13828" width="12.109375" style="69" customWidth="1"/>
    <col min="13829" max="13831" width="8.5546875" style="69" customWidth="1"/>
    <col min="13832" max="13832" width="9.44140625" style="69" customWidth="1"/>
    <col min="13833" max="13834" width="8.5546875" style="69" customWidth="1"/>
    <col min="13835" max="13835" width="10.33203125" style="69" customWidth="1"/>
    <col min="13836" max="13836" width="12.44140625" style="69" customWidth="1"/>
    <col min="13837" max="13837" width="3.5546875" style="69" customWidth="1"/>
    <col min="13838" max="14080" width="9.109375" style="69"/>
    <col min="14081" max="14081" width="3.88671875" style="69" customWidth="1"/>
    <col min="14082" max="14082" width="18.88671875" style="69" customWidth="1"/>
    <col min="14083" max="14083" width="18" style="69" customWidth="1"/>
    <col min="14084" max="14084" width="12.109375" style="69" customWidth="1"/>
    <col min="14085" max="14087" width="8.5546875" style="69" customWidth="1"/>
    <col min="14088" max="14088" width="9.44140625" style="69" customWidth="1"/>
    <col min="14089" max="14090" width="8.5546875" style="69" customWidth="1"/>
    <col min="14091" max="14091" width="10.33203125" style="69" customWidth="1"/>
    <col min="14092" max="14092" width="12.44140625" style="69" customWidth="1"/>
    <col min="14093" max="14093" width="3.5546875" style="69" customWidth="1"/>
    <col min="14094" max="14336" width="9.109375" style="69"/>
    <col min="14337" max="14337" width="3.88671875" style="69" customWidth="1"/>
    <col min="14338" max="14338" width="18.88671875" style="69" customWidth="1"/>
    <col min="14339" max="14339" width="18" style="69" customWidth="1"/>
    <col min="14340" max="14340" width="12.109375" style="69" customWidth="1"/>
    <col min="14341" max="14343" width="8.5546875" style="69" customWidth="1"/>
    <col min="14344" max="14344" width="9.44140625" style="69" customWidth="1"/>
    <col min="14345" max="14346" width="8.5546875" style="69" customWidth="1"/>
    <col min="14347" max="14347" width="10.33203125" style="69" customWidth="1"/>
    <col min="14348" max="14348" width="12.44140625" style="69" customWidth="1"/>
    <col min="14349" max="14349" width="3.5546875" style="69" customWidth="1"/>
    <col min="14350" max="14592" width="9.109375" style="69"/>
    <col min="14593" max="14593" width="3.88671875" style="69" customWidth="1"/>
    <col min="14594" max="14594" width="18.88671875" style="69" customWidth="1"/>
    <col min="14595" max="14595" width="18" style="69" customWidth="1"/>
    <col min="14596" max="14596" width="12.109375" style="69" customWidth="1"/>
    <col min="14597" max="14599" width="8.5546875" style="69" customWidth="1"/>
    <col min="14600" max="14600" width="9.44140625" style="69" customWidth="1"/>
    <col min="14601" max="14602" width="8.5546875" style="69" customWidth="1"/>
    <col min="14603" max="14603" width="10.33203125" style="69" customWidth="1"/>
    <col min="14604" max="14604" width="12.44140625" style="69" customWidth="1"/>
    <col min="14605" max="14605" width="3.5546875" style="69" customWidth="1"/>
    <col min="14606" max="14848" width="9.109375" style="69"/>
    <col min="14849" max="14849" width="3.88671875" style="69" customWidth="1"/>
    <col min="14850" max="14850" width="18.88671875" style="69" customWidth="1"/>
    <col min="14851" max="14851" width="18" style="69" customWidth="1"/>
    <col min="14852" max="14852" width="12.109375" style="69" customWidth="1"/>
    <col min="14853" max="14855" width="8.5546875" style="69" customWidth="1"/>
    <col min="14856" max="14856" width="9.44140625" style="69" customWidth="1"/>
    <col min="14857" max="14858" width="8.5546875" style="69" customWidth="1"/>
    <col min="14859" max="14859" width="10.33203125" style="69" customWidth="1"/>
    <col min="14860" max="14860" width="12.44140625" style="69" customWidth="1"/>
    <col min="14861" max="14861" width="3.5546875" style="69" customWidth="1"/>
    <col min="14862" max="15104" width="9.109375" style="69"/>
    <col min="15105" max="15105" width="3.88671875" style="69" customWidth="1"/>
    <col min="15106" max="15106" width="18.88671875" style="69" customWidth="1"/>
    <col min="15107" max="15107" width="18" style="69" customWidth="1"/>
    <col min="15108" max="15108" width="12.109375" style="69" customWidth="1"/>
    <col min="15109" max="15111" width="8.5546875" style="69" customWidth="1"/>
    <col min="15112" max="15112" width="9.44140625" style="69" customWidth="1"/>
    <col min="15113" max="15114" width="8.5546875" style="69" customWidth="1"/>
    <col min="15115" max="15115" width="10.33203125" style="69" customWidth="1"/>
    <col min="15116" max="15116" width="12.44140625" style="69" customWidth="1"/>
    <col min="15117" max="15117" width="3.5546875" style="69" customWidth="1"/>
    <col min="15118" max="15360" width="9.109375" style="69"/>
    <col min="15361" max="15361" width="3.88671875" style="69" customWidth="1"/>
    <col min="15362" max="15362" width="18.88671875" style="69" customWidth="1"/>
    <col min="15363" max="15363" width="18" style="69" customWidth="1"/>
    <col min="15364" max="15364" width="12.109375" style="69" customWidth="1"/>
    <col min="15365" max="15367" width="8.5546875" style="69" customWidth="1"/>
    <col min="15368" max="15368" width="9.44140625" style="69" customWidth="1"/>
    <col min="15369" max="15370" width="8.5546875" style="69" customWidth="1"/>
    <col min="15371" max="15371" width="10.33203125" style="69" customWidth="1"/>
    <col min="15372" max="15372" width="12.44140625" style="69" customWidth="1"/>
    <col min="15373" max="15373" width="3.5546875" style="69" customWidth="1"/>
    <col min="15374" max="15616" width="9.109375" style="69"/>
    <col min="15617" max="15617" width="3.88671875" style="69" customWidth="1"/>
    <col min="15618" max="15618" width="18.88671875" style="69" customWidth="1"/>
    <col min="15619" max="15619" width="18" style="69" customWidth="1"/>
    <col min="15620" max="15620" width="12.109375" style="69" customWidth="1"/>
    <col min="15621" max="15623" width="8.5546875" style="69" customWidth="1"/>
    <col min="15624" max="15624" width="9.44140625" style="69" customWidth="1"/>
    <col min="15625" max="15626" width="8.5546875" style="69" customWidth="1"/>
    <col min="15627" max="15627" width="10.33203125" style="69" customWidth="1"/>
    <col min="15628" max="15628" width="12.44140625" style="69" customWidth="1"/>
    <col min="15629" max="15629" width="3.5546875" style="69" customWidth="1"/>
    <col min="15630" max="15872" width="9.109375" style="69"/>
    <col min="15873" max="15873" width="3.88671875" style="69" customWidth="1"/>
    <col min="15874" max="15874" width="18.88671875" style="69" customWidth="1"/>
    <col min="15875" max="15875" width="18" style="69" customWidth="1"/>
    <col min="15876" max="15876" width="12.109375" style="69" customWidth="1"/>
    <col min="15877" max="15879" width="8.5546875" style="69" customWidth="1"/>
    <col min="15880" max="15880" width="9.44140625" style="69" customWidth="1"/>
    <col min="15881" max="15882" width="8.5546875" style="69" customWidth="1"/>
    <col min="15883" max="15883" width="10.33203125" style="69" customWidth="1"/>
    <col min="15884" max="15884" width="12.44140625" style="69" customWidth="1"/>
    <col min="15885" max="15885" width="3.5546875" style="69" customWidth="1"/>
    <col min="15886" max="16128" width="9.109375" style="69"/>
    <col min="16129" max="16129" width="3.88671875" style="69" customWidth="1"/>
    <col min="16130" max="16130" width="18.88671875" style="69" customWidth="1"/>
    <col min="16131" max="16131" width="18" style="69" customWidth="1"/>
    <col min="16132" max="16132" width="12.109375" style="69" customWidth="1"/>
    <col min="16133" max="16135" width="8.5546875" style="69" customWidth="1"/>
    <col min="16136" max="16136" width="9.44140625" style="69" customWidth="1"/>
    <col min="16137" max="16138" width="8.5546875" style="69" customWidth="1"/>
    <col min="16139" max="16139" width="10.33203125" style="69" customWidth="1"/>
    <col min="16140" max="16140" width="12.44140625" style="69" customWidth="1"/>
    <col min="16141" max="16141" width="3.5546875" style="69" customWidth="1"/>
    <col min="16142" max="16384" width="9.109375" style="69"/>
  </cols>
  <sheetData>
    <row r="2" spans="2:12" ht="13.8" thickBot="1" x14ac:dyDescent="0.3"/>
    <row r="3" spans="2:12" ht="12.75" customHeight="1" x14ac:dyDescent="0.25">
      <c r="B3" s="70"/>
      <c r="C3" s="71"/>
      <c r="D3" s="171" t="s">
        <v>117</v>
      </c>
      <c r="E3" s="171"/>
      <c r="F3" s="171"/>
      <c r="G3" s="171"/>
      <c r="H3" s="171"/>
      <c r="I3" s="171"/>
      <c r="J3" s="171"/>
      <c r="K3" s="171"/>
      <c r="L3" s="172"/>
    </row>
    <row r="4" spans="2:12" ht="12.75" customHeight="1" x14ac:dyDescent="0.25">
      <c r="B4" s="72"/>
      <c r="D4" s="173"/>
      <c r="E4" s="173"/>
      <c r="F4" s="173"/>
      <c r="G4" s="173"/>
      <c r="H4" s="173"/>
      <c r="I4" s="173"/>
      <c r="J4" s="173"/>
      <c r="K4" s="173"/>
      <c r="L4" s="174"/>
    </row>
    <row r="5" spans="2:12" ht="12.75" customHeight="1" x14ac:dyDescent="0.25">
      <c r="B5" s="72"/>
      <c r="D5" s="173"/>
      <c r="E5" s="173"/>
      <c r="F5" s="173"/>
      <c r="G5" s="173"/>
      <c r="H5" s="173"/>
      <c r="I5" s="173"/>
      <c r="J5" s="173"/>
      <c r="K5" s="173"/>
      <c r="L5" s="174"/>
    </row>
    <row r="6" spans="2:12" ht="12.75" customHeight="1" x14ac:dyDescent="0.25">
      <c r="B6" s="72"/>
      <c r="D6" s="173"/>
      <c r="E6" s="173"/>
      <c r="F6" s="173"/>
      <c r="G6" s="173"/>
      <c r="H6" s="173"/>
      <c r="I6" s="173"/>
      <c r="J6" s="173"/>
      <c r="K6" s="173"/>
      <c r="L6" s="174"/>
    </row>
    <row r="7" spans="2:12" ht="13.5" customHeight="1" thickBot="1" x14ac:dyDescent="0.3">
      <c r="B7" s="72"/>
      <c r="D7" s="175"/>
      <c r="E7" s="175"/>
      <c r="F7" s="175"/>
      <c r="G7" s="175"/>
      <c r="H7" s="175"/>
      <c r="I7" s="175"/>
      <c r="J7" s="175"/>
      <c r="K7" s="175"/>
      <c r="L7" s="176"/>
    </row>
    <row r="8" spans="2:12" x14ac:dyDescent="0.25">
      <c r="B8" s="70"/>
      <c r="C8" s="71"/>
      <c r="D8" s="71"/>
      <c r="E8" s="71"/>
      <c r="F8" s="71"/>
      <c r="G8" s="71"/>
      <c r="H8" s="71"/>
      <c r="I8" s="71"/>
      <c r="J8" s="71"/>
      <c r="K8" s="71"/>
      <c r="L8" s="73"/>
    </row>
    <row r="9" spans="2:12" ht="15.6" x14ac:dyDescent="0.25">
      <c r="B9" s="74"/>
      <c r="C9" s="75"/>
      <c r="D9" s="75"/>
      <c r="E9" s="75"/>
      <c r="F9" s="76" t="s">
        <v>87</v>
      </c>
      <c r="G9" s="75"/>
      <c r="H9" s="75"/>
      <c r="I9" s="76"/>
      <c r="J9" s="76"/>
      <c r="K9" s="75"/>
      <c r="L9" s="77"/>
    </row>
    <row r="10" spans="2:12" ht="13.8" thickBot="1" x14ac:dyDescent="0.3">
      <c r="B10" s="72"/>
      <c r="L10" s="78"/>
    </row>
    <row r="11" spans="2:12" ht="25.5" customHeight="1" thickBot="1" x14ac:dyDescent="0.3">
      <c r="B11" s="177" t="s">
        <v>70</v>
      </c>
      <c r="C11" s="177" t="s">
        <v>33</v>
      </c>
      <c r="D11" s="177" t="s">
        <v>78</v>
      </c>
      <c r="E11" s="179" t="s">
        <v>79</v>
      </c>
      <c r="F11" s="180"/>
      <c r="G11" s="180"/>
      <c r="H11" s="180"/>
      <c r="I11" s="180"/>
      <c r="J11" s="180"/>
      <c r="K11" s="181"/>
      <c r="L11" s="182" t="s">
        <v>64</v>
      </c>
    </row>
    <row r="12" spans="2:12" ht="19.5" customHeight="1" thickBot="1" x14ac:dyDescent="0.3">
      <c r="B12" s="178"/>
      <c r="C12" s="178"/>
      <c r="D12" s="178"/>
      <c r="E12" s="117" t="s">
        <v>107</v>
      </c>
      <c r="F12" s="117" t="s">
        <v>112</v>
      </c>
      <c r="G12" s="117" t="s">
        <v>113</v>
      </c>
      <c r="H12" s="117" t="s">
        <v>114</v>
      </c>
      <c r="I12" s="117" t="s">
        <v>115</v>
      </c>
      <c r="J12" s="117" t="s">
        <v>116</v>
      </c>
      <c r="K12" s="117" t="s">
        <v>108</v>
      </c>
      <c r="L12" s="183"/>
    </row>
    <row r="13" spans="2:12" ht="19.5" customHeight="1" x14ac:dyDescent="0.3">
      <c r="B13" s="161" t="s">
        <v>119</v>
      </c>
      <c r="C13" s="162" t="s">
        <v>96</v>
      </c>
      <c r="D13" s="162" t="s">
        <v>81</v>
      </c>
      <c r="E13" s="167"/>
      <c r="F13" s="168"/>
      <c r="G13" s="142">
        <v>1</v>
      </c>
      <c r="H13" s="142">
        <v>1</v>
      </c>
      <c r="I13" s="148"/>
      <c r="J13" s="148"/>
      <c r="K13" s="149"/>
      <c r="L13" s="146"/>
    </row>
    <row r="14" spans="2:12" ht="19.5" customHeight="1" x14ac:dyDescent="0.25">
      <c r="B14" s="160" t="s">
        <v>104</v>
      </c>
      <c r="C14" s="163" t="s">
        <v>95</v>
      </c>
      <c r="D14" s="163" t="s">
        <v>81</v>
      </c>
      <c r="E14" s="143">
        <v>1</v>
      </c>
      <c r="F14" s="136">
        <v>2</v>
      </c>
      <c r="G14" s="152"/>
      <c r="H14" s="152"/>
      <c r="I14" s="152"/>
      <c r="J14" s="136">
        <v>1</v>
      </c>
      <c r="K14" s="244"/>
      <c r="L14" s="246"/>
    </row>
    <row r="15" spans="2:12" ht="19.5" customHeight="1" x14ac:dyDescent="0.25">
      <c r="B15" s="109" t="s">
        <v>105</v>
      </c>
      <c r="C15" s="164" t="s">
        <v>95</v>
      </c>
      <c r="D15" s="164" t="s">
        <v>81</v>
      </c>
      <c r="E15" s="156"/>
      <c r="F15" s="136">
        <v>1</v>
      </c>
      <c r="G15" s="136">
        <v>1</v>
      </c>
      <c r="H15" s="152"/>
      <c r="I15" s="152"/>
      <c r="J15" s="136">
        <v>1</v>
      </c>
      <c r="K15" s="153"/>
      <c r="L15" s="110"/>
    </row>
    <row r="16" spans="2:12" ht="19.5" customHeight="1" x14ac:dyDescent="0.3">
      <c r="B16" s="109" t="s">
        <v>90</v>
      </c>
      <c r="C16" s="165" t="s">
        <v>91</v>
      </c>
      <c r="D16" s="163" t="s">
        <v>80</v>
      </c>
      <c r="E16" s="169">
        <v>1</v>
      </c>
      <c r="F16" s="158">
        <v>1</v>
      </c>
      <c r="G16" s="136">
        <v>1</v>
      </c>
      <c r="H16" s="136">
        <v>3</v>
      </c>
      <c r="I16" s="136">
        <v>2</v>
      </c>
      <c r="J16" s="136">
        <v>1</v>
      </c>
      <c r="K16" s="137">
        <v>1</v>
      </c>
      <c r="L16" s="246"/>
    </row>
    <row r="17" spans="2:15" ht="19.5" customHeight="1" x14ac:dyDescent="0.3">
      <c r="B17" s="111" t="s">
        <v>92</v>
      </c>
      <c r="C17" s="164" t="s">
        <v>93</v>
      </c>
      <c r="D17" s="164" t="s">
        <v>80</v>
      </c>
      <c r="E17" s="143">
        <v>2</v>
      </c>
      <c r="F17" s="136">
        <v>1</v>
      </c>
      <c r="G17" s="152"/>
      <c r="H17" s="136">
        <v>1</v>
      </c>
      <c r="I17" s="136">
        <v>1</v>
      </c>
      <c r="J17" s="136">
        <v>3</v>
      </c>
      <c r="K17" s="153"/>
      <c r="L17" s="246"/>
    </row>
    <row r="18" spans="2:15" ht="19.5" customHeight="1" x14ac:dyDescent="0.3">
      <c r="B18" s="111" t="s">
        <v>94</v>
      </c>
      <c r="C18" s="164" t="s">
        <v>95</v>
      </c>
      <c r="D18" s="164" t="s">
        <v>81</v>
      </c>
      <c r="E18" s="143">
        <v>3</v>
      </c>
      <c r="F18" s="136">
        <v>4</v>
      </c>
      <c r="G18" s="136">
        <v>3</v>
      </c>
      <c r="H18" s="136">
        <v>8</v>
      </c>
      <c r="I18" s="136">
        <v>2</v>
      </c>
      <c r="J18" s="136">
        <v>4</v>
      </c>
      <c r="K18" s="137">
        <v>3</v>
      </c>
      <c r="L18" s="110"/>
    </row>
    <row r="19" spans="2:15" ht="19.5" customHeight="1" x14ac:dyDescent="0.25">
      <c r="B19" s="109" t="s">
        <v>82</v>
      </c>
      <c r="C19" s="164" t="s">
        <v>96</v>
      </c>
      <c r="D19" s="164" t="s">
        <v>82</v>
      </c>
      <c r="E19" s="143">
        <v>9</v>
      </c>
      <c r="F19" s="136">
        <v>39</v>
      </c>
      <c r="G19" s="159">
        <v>63</v>
      </c>
      <c r="H19" s="159">
        <v>72</v>
      </c>
      <c r="I19" s="136">
        <v>39</v>
      </c>
      <c r="J19" s="136">
        <v>10</v>
      </c>
      <c r="K19" s="137">
        <v>13</v>
      </c>
      <c r="L19" s="110"/>
    </row>
    <row r="20" spans="2:15" ht="19.5" customHeight="1" x14ac:dyDescent="0.25">
      <c r="B20" s="109" t="s">
        <v>97</v>
      </c>
      <c r="C20" s="164" t="s">
        <v>98</v>
      </c>
      <c r="D20" s="164" t="s">
        <v>81</v>
      </c>
      <c r="E20" s="156"/>
      <c r="F20" s="136">
        <v>1</v>
      </c>
      <c r="G20" s="136">
        <v>4</v>
      </c>
      <c r="H20" s="136">
        <v>2</v>
      </c>
      <c r="I20" s="136">
        <v>1</v>
      </c>
      <c r="J20" s="136">
        <v>1</v>
      </c>
      <c r="K20" s="137">
        <v>1</v>
      </c>
      <c r="L20" s="110"/>
    </row>
    <row r="21" spans="2:15" ht="19.5" customHeight="1" x14ac:dyDescent="0.25">
      <c r="B21" s="109" t="s">
        <v>99</v>
      </c>
      <c r="C21" s="164" t="s">
        <v>100</v>
      </c>
      <c r="D21" s="164" t="s">
        <v>80</v>
      </c>
      <c r="E21" s="143">
        <v>3</v>
      </c>
      <c r="F21" s="136">
        <v>6</v>
      </c>
      <c r="G21" s="136">
        <v>11</v>
      </c>
      <c r="H21" s="136">
        <v>3</v>
      </c>
      <c r="I21" s="136">
        <v>16</v>
      </c>
      <c r="J21" s="136">
        <v>3</v>
      </c>
      <c r="K21" s="137">
        <v>7</v>
      </c>
      <c r="L21" s="246"/>
    </row>
    <row r="22" spans="2:15" ht="19.5" customHeight="1" thickBot="1" x14ac:dyDescent="0.3">
      <c r="B22" s="112" t="s">
        <v>101</v>
      </c>
      <c r="C22" s="166" t="s">
        <v>98</v>
      </c>
      <c r="D22" s="166" t="s">
        <v>81</v>
      </c>
      <c r="E22" s="144">
        <v>18</v>
      </c>
      <c r="F22" s="145">
        <v>42</v>
      </c>
      <c r="G22" s="145">
        <v>40</v>
      </c>
      <c r="H22" s="145">
        <v>42</v>
      </c>
      <c r="I22" s="145">
        <v>32</v>
      </c>
      <c r="J22" s="145">
        <v>22</v>
      </c>
      <c r="K22" s="245">
        <v>20</v>
      </c>
      <c r="L22" s="135"/>
    </row>
    <row r="23" spans="2:15" ht="16.5" customHeight="1" x14ac:dyDescent="0.25">
      <c r="B23" s="79" t="s">
        <v>44</v>
      </c>
      <c r="C23" s="80"/>
      <c r="D23" s="81"/>
      <c r="E23" s="82"/>
      <c r="F23" s="82"/>
      <c r="G23" s="82"/>
      <c r="H23" s="82"/>
      <c r="I23" s="82"/>
      <c r="J23" s="82"/>
      <c r="K23" s="83"/>
      <c r="L23" s="84"/>
    </row>
    <row r="24" spans="2:15" ht="13.8" x14ac:dyDescent="0.25">
      <c r="B24" s="85" t="s">
        <v>43</v>
      </c>
      <c r="C24" s="81"/>
      <c r="D24" s="86" t="s">
        <v>35</v>
      </c>
      <c r="E24" s="83"/>
      <c r="G24" s="86" t="s">
        <v>78</v>
      </c>
      <c r="L24" s="78"/>
    </row>
    <row r="25" spans="2:15" ht="15.6" x14ac:dyDescent="0.3">
      <c r="B25" s="87" t="s">
        <v>36</v>
      </c>
      <c r="C25" s="83"/>
      <c r="D25" s="88" t="s">
        <v>37</v>
      </c>
      <c r="E25" s="83"/>
      <c r="G25" s="89" t="s">
        <v>80</v>
      </c>
      <c r="H25" s="90">
        <f>COUNTIF(D16:D22,"дрвеће")/COUNTA(D16:D22)</f>
        <v>0.42857142857142855</v>
      </c>
      <c r="L25" s="78"/>
    </row>
    <row r="26" spans="2:15" ht="15.6" x14ac:dyDescent="0.3">
      <c r="B26" s="91" t="s">
        <v>34</v>
      </c>
      <c r="C26" s="83"/>
      <c r="D26" s="88" t="s">
        <v>38</v>
      </c>
      <c r="E26" s="83"/>
      <c r="G26" s="92" t="s">
        <v>82</v>
      </c>
      <c r="H26" s="90">
        <f>COUNTIF(D16:D22,"траве")/COUNTA(D16:D22)</f>
        <v>0.14285714285714285</v>
      </c>
      <c r="L26" s="78"/>
    </row>
    <row r="27" spans="2:15" ht="18" customHeight="1" thickBot="1" x14ac:dyDescent="0.35">
      <c r="B27" s="93" t="s">
        <v>39</v>
      </c>
      <c r="C27" s="94"/>
      <c r="D27" s="95" t="s">
        <v>40</v>
      </c>
      <c r="E27" s="94"/>
      <c r="F27" s="96"/>
      <c r="G27" s="97" t="s">
        <v>81</v>
      </c>
      <c r="H27" s="98">
        <f>COUNTIF(D16:D22,"корови")/COUNTA(D16:D22)</f>
        <v>0.42857142857142855</v>
      </c>
      <c r="I27" s="96"/>
      <c r="J27" s="96"/>
      <c r="K27" s="96"/>
      <c r="L27" s="99"/>
    </row>
    <row r="28" spans="2:15" ht="57" customHeight="1" x14ac:dyDescent="0.25">
      <c r="B28" s="170" t="s">
        <v>72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2:15" ht="17.25" customHeight="1" x14ac:dyDescent="0.25"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2:15" x14ac:dyDescent="0.25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2:15" x14ac:dyDescent="0.25">
      <c r="E31" s="101"/>
      <c r="F31" s="102"/>
      <c r="G31" s="103"/>
      <c r="H31" s="103"/>
      <c r="I31" s="104"/>
      <c r="J31" s="103"/>
      <c r="K31" s="103"/>
      <c r="L31" s="105"/>
    </row>
    <row r="32" spans="2:15" x14ac:dyDescent="0.25">
      <c r="B32" s="106"/>
      <c r="E32" s="101"/>
      <c r="F32" s="102"/>
      <c r="G32" s="103"/>
      <c r="H32" s="103"/>
      <c r="I32" s="104"/>
      <c r="J32" s="103"/>
      <c r="K32" s="103"/>
      <c r="L32" s="105"/>
    </row>
    <row r="33" spans="1:12" x14ac:dyDescent="0.25">
      <c r="A33" s="107"/>
      <c r="B33" s="107" t="s">
        <v>83</v>
      </c>
      <c r="C33" s="107"/>
      <c r="D33" s="107"/>
      <c r="E33" s="108"/>
      <c r="F33" s="102"/>
      <c r="G33" s="103"/>
      <c r="H33" s="103"/>
      <c r="I33" s="104"/>
      <c r="J33" s="103"/>
      <c r="K33" s="103"/>
      <c r="L33" s="105"/>
    </row>
    <row r="34" spans="1:12" x14ac:dyDescent="0.25">
      <c r="A34" s="107"/>
      <c r="B34" s="107" t="s">
        <v>84</v>
      </c>
      <c r="C34" s="107"/>
      <c r="D34" s="107"/>
      <c r="E34" s="107"/>
    </row>
  </sheetData>
  <mergeCells count="7">
    <mergeCell ref="B28:L28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87" fitToWidth="0" orientation="landscape" r:id="rId1"/>
  <headerFooter alignWithMargins="0"/>
  <rowBreaks count="1" manualBreakCount="1">
    <brk id="22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2026-06-25T10:44:45Z</cp:lastPrinted>
  <dcterms:created xsi:type="dcterms:W3CDTF">2011-02-23T07:31:53Z</dcterms:created>
  <dcterms:modified xsi:type="dcterms:W3CDTF">2026-06-25T10:45:12Z</dcterms:modified>
</cp:coreProperties>
</file>